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'!$A$1:$E$51</definedName>
  </definedNames>
  <calcPr fullCalcOnLoad="1" refMode="R1C1"/>
</workbook>
</file>

<file path=xl/sharedStrings.xml><?xml version="1.0" encoding="utf-8"?>
<sst xmlns="http://schemas.openxmlformats.org/spreadsheetml/2006/main" count="96" uniqueCount="92">
  <si>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</si>
  <si>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</si>
  <si>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</si>
  <si>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</si>
  <si>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</si>
  <si>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</si>
  <si>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</si>
  <si>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</si>
  <si>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</si>
  <si>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</si>
  <si>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</si>
  <si>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</si>
  <si>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</si>
  <si>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</si>
  <si>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</si>
  <si>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</si>
  <si>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</si>
  <si>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</si>
  <si>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</si>
  <si>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</si>
  <si>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</si>
  <si>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</si>
  <si>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</si>
  <si>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</si>
  <si>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</si>
  <si>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</si>
  <si>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</si>
  <si>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</si>
  <si>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</si>
  <si>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</si>
  <si>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</si>
  <si>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</si>
  <si>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</si>
  <si>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</si>
  <si>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</si>
  <si>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</si>
  <si>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</si>
  <si>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</si>
  <si>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</si>
  <si>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</si>
  <si>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</si>
  <si>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</si>
  <si>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</si>
  <si>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</si>
  <si>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</si>
  <si>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</si>
  <si>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</si>
  <si>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</si>
  <si>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</si>
  <si>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</si>
  <si>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</si>
  <si>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</si>
  <si>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</si>
  <si>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</si>
  <si>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</si>
  <si>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</si>
  <si>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</si>
  <si>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</si>
  <si>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</si>
  <si>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</si>
  <si>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</si>
  <si>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</si>
  <si>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</si>
  <si>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</si>
  <si>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</si>
  <si>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</si>
  <si>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</si>
  <si>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</si>
  <si>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</si>
  <si>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</si>
  <si>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</si>
  <si>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</si>
  <si>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</si>
  <si>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</si>
  <si>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</si>
  <si>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</si>
  <si>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</si>
  <si>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</si>
  <si>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</si>
  <si>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</si>
  <si>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2021год</t>
  </si>
  <si>
    <t>2022 год</t>
  </si>
  <si>
    <t>2 02 20077 13 0000 150</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</si>
  <si>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 (ОБ)</t>
  </si>
  <si>
    <t>Cубсидии местным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</si>
  <si>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2 02 25467 13 0000 150</t>
  </si>
  <si>
    <t>Приложение № 2</t>
  </si>
  <si>
    <t xml:space="preserve">Прогнозируемые доходы бюджета Усть-Кутского муниципального образования (городского поселения) по классификации доходов бюджета РФ на плановый период 2021 и 2022 годов                                                                                                                                                    </t>
  </si>
  <si>
    <t xml:space="preserve">      Субсидии местным бюджетам на реализацию программ формирования современной городской среды</t>
  </si>
  <si>
    <t>2 02 25555 13 0000 150</t>
  </si>
  <si>
    <t>2 02 16001 13 0000 150</t>
  </si>
  <si>
    <t>от 25.12.2020г. № 175/35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</si>
</sst>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3">
    <font>
      <sz val="10"/>
      <name val="Arial Cyr"/>
      <family val="0"/>
    </font>
    <font>
      <sz val="8"/>
      <name val="Arial Cyr"/>
      <family val="0"/>
    </font>
    <font>
      <sz val="12"/>
      <name val="Times New Roman"/>
      <family val="1"/>
    </font>
    <font>
      <sz val="9"/>
      <name val="Courier New"/>
      <family val="3"/>
    </font>
    <font>
      <sz val="9"/>
      <name val="Arial Cyr"/>
      <family val="0"/>
    </font>
    <font>
      <b/>
      <sz val="10"/>
      <name val="Arial"/>
      <family val="2"/>
    </font>
    <font>
      <sz val="10"/>
      <name val="Arial"/>
      <family val="2"/>
    </font>
    <font>
      <b/>
      <sz val="10"/>
      <name val="Arial Cyr"/>
      <family val="0"/>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7">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pplyProtection="1">
      <alignment/>
      <protection locked="0"/>
    </xf>
    <xf numFmtId="0" fontId="2" fillId="0" borderId="0" xfId="0" applyFont="1" applyAlignment="1">
      <alignment/>
    </xf>
    <xf numFmtId="0" fontId="3" fillId="0" borderId="0" xfId="0" applyFont="1" applyBorder="1" applyAlignment="1">
      <alignment/>
    </xf>
    <xf numFmtId="0" fontId="4"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5" fillId="0" borderId="10" xfId="0" applyFont="1" applyBorder="1" applyAlignment="1">
      <alignment vertical="justify" wrapText="1"/>
    </xf>
    <xf numFmtId="176" fontId="5" fillId="0" borderId="10" xfId="0" applyNumberFormat="1" applyFont="1" applyFill="1" applyBorder="1" applyAlignment="1">
      <alignment/>
    </xf>
    <xf numFmtId="0" fontId="6" fillId="0" borderId="10" xfId="0" applyFont="1" applyBorder="1" applyAlignment="1">
      <alignment vertical="justify" wrapText="1"/>
    </xf>
    <xf numFmtId="176" fontId="6" fillId="0" borderId="10" xfId="0" applyNumberFormat="1" applyFont="1" applyFill="1" applyBorder="1" applyAlignment="1">
      <alignment/>
    </xf>
    <xf numFmtId="0" fontId="6" fillId="0" borderId="11" xfId="0" applyFont="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6" fillId="0" borderId="10" xfId="0" applyFont="1" applyBorder="1" applyAlignment="1">
      <alignment wrapText="1"/>
    </xf>
    <xf numFmtId="0" fontId="5" fillId="0" borderId="10" xfId="0" applyFont="1" applyFill="1" applyBorder="1" applyAlignment="1">
      <alignment vertical="top" wrapText="1"/>
    </xf>
    <xf numFmtId="0" fontId="6" fillId="0" borderId="10" xfId="0" applyFont="1" applyFill="1" applyBorder="1" applyAlignment="1">
      <alignment vertical="top" wrapText="1"/>
    </xf>
    <xf numFmtId="176" fontId="5" fillId="0" borderId="10" xfId="0" applyNumberFormat="1" applyFont="1" applyBorder="1" applyAlignment="1">
      <alignment/>
    </xf>
    <xf numFmtId="0" fontId="6" fillId="0" borderId="10" xfId="0" applyFont="1" applyFill="1" applyBorder="1" applyAlignment="1">
      <alignment/>
    </xf>
    <xf numFmtId="0" fontId="6" fillId="0" borderId="10" xfId="0" applyFont="1" applyFill="1" applyBorder="1" applyAlignment="1">
      <alignment wrapText="1"/>
    </xf>
    <xf numFmtId="176" fontId="6" fillId="0" borderId="10" xfId="0" applyNumberFormat="1" applyFont="1" applyFill="1" applyBorder="1" applyAlignment="1">
      <alignment wrapText="1"/>
    </xf>
    <xf numFmtId="176" fontId="5" fillId="0" borderId="10" xfId="0" applyNumberFormat="1" applyFont="1" applyFill="1" applyBorder="1" applyAlignment="1">
      <alignment wrapText="1"/>
    </xf>
    <xf numFmtId="49" fontId="6" fillId="0" borderId="10" xfId="0" applyNumberFormat="1" applyFont="1" applyFill="1" applyBorder="1" applyAlignment="1">
      <alignment vertical="justify"/>
    </xf>
    <xf numFmtId="3" fontId="6" fillId="0" borderId="10" xfId="0" applyNumberFormat="1" applyFont="1" applyFill="1" applyBorder="1" applyAlignment="1">
      <alignment/>
    </xf>
    <xf numFmtId="176" fontId="5" fillId="33" borderId="10" xfId="0" applyNumberFormat="1" applyFont="1" applyFill="1" applyBorder="1" applyAlignment="1">
      <alignment wrapText="1"/>
    </xf>
    <xf numFmtId="0" fontId="5" fillId="0" borderId="10" xfId="0" applyFont="1" applyFill="1" applyBorder="1" applyAlignment="1">
      <alignment vertical="top"/>
    </xf>
    <xf numFmtId="0" fontId="6" fillId="0" borderId="0" xfId="0" applyFont="1" applyAlignment="1">
      <alignment/>
    </xf>
    <xf numFmtId="0" fontId="6" fillId="0" borderId="0" xfId="0" applyFont="1" applyFill="1" applyAlignment="1">
      <alignment/>
    </xf>
    <xf numFmtId="0" fontId="7" fillId="0" borderId="10" xfId="0" applyFont="1" applyFill="1" applyBorder="1" applyAlignment="1">
      <alignment vertical="top" wrapText="1"/>
    </xf>
    <xf numFmtId="3" fontId="8"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xf>
    <xf numFmtId="176" fontId="0" fillId="0" borderId="10" xfId="0" applyNumberFormat="1" applyBorder="1" applyAlignment="1">
      <alignment/>
    </xf>
    <xf numFmtId="176" fontId="7" fillId="0" borderId="10" xfId="0" applyNumberFormat="1" applyFont="1" applyBorder="1" applyAlignment="1">
      <alignment/>
    </xf>
    <xf numFmtId="176" fontId="7" fillId="0" borderId="10" xfId="0" applyNumberFormat="1" applyFont="1" applyBorder="1" applyAlignment="1">
      <alignment wrapText="1"/>
    </xf>
    <xf numFmtId="0" fontId="3" fillId="0" borderId="0" xfId="0" applyFont="1" applyBorder="1" applyAlignment="1">
      <alignment/>
    </xf>
    <xf numFmtId="0" fontId="5" fillId="0" borderId="0" xfId="0" applyFont="1" applyAlignment="1">
      <alignment horizont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 fontId="8" fillId="0" borderId="10" xfId="0" applyNumberFormat="1" applyFont="1" applyFill="1" applyBorder="1" applyAlignment="1">
      <alignment horizontal="center" vertical="center" wrapText="1"/>
    </xf>
    <xf numFmtId="0" fontId="3" fillId="0" borderId="0" xfId="0" applyFont="1" applyAlignment="1">
      <alignment/>
    </xf>
    <xf numFmtId="0" fontId="4" fillId="0" borderId="0" xfId="0" applyFont="1" applyAlignment="1">
      <alignment/>
    </xf>
    <xf numFmtId="0" fontId="5" fillId="0" borderId="14" xfId="0" applyFont="1" applyBorder="1" applyAlignment="1">
      <alignment horizontal="center" vertical="center" wrapText="1"/>
    </xf>
    <xf numFmtId="0" fontId="6"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PageLayoutView="0" workbookViewId="0" topLeftCell="A1">
      <selection activeCell="B6" sqref="B6"/>
    </sheetView>
  </sheetViews>
  <sheetFormatPr defaultColWidth="9.00390625" defaultRowHeight="12.75"/>
  <cols>
    <col min="1" max="1" width="78.75390625" style="0" customWidth="1"/>
    <col min="3" max="3" width="21.875" style="0" customWidth="1"/>
    <col min="4" max="4" width="11.875" style="0" customWidth="1"/>
    <col min="5" max="5" width="12.00390625" style="0" customWidth="1"/>
  </cols>
  <sheetData>
    <row r="1" spans="1:5" ht="12.75">
      <c r="A1" s="2"/>
      <c r="B1" s="5" t="s">
        <v>86</v>
      </c>
      <c r="C1" s="5"/>
      <c r="D1" s="5"/>
      <c r="E1" s="6"/>
    </row>
    <row r="2" spans="1:5" ht="12.75">
      <c r="A2" s="2"/>
      <c r="B2" s="5" t="s">
        <v>0</v>
      </c>
      <c r="C2" s="5"/>
      <c r="D2" s="5"/>
      <c r="E2" s="6"/>
    </row>
    <row r="3" spans="1:5" ht="12.75">
      <c r="A3" s="2"/>
      <c r="B3" s="5" t="s">
        <v>1</v>
      </c>
      <c r="C3" s="5"/>
      <c r="D3" s="5"/>
      <c r="E3" s="6"/>
    </row>
    <row r="4" spans="1:5" ht="12.75">
      <c r="A4" s="2"/>
      <c r="B4" s="38" t="s">
        <v>2</v>
      </c>
      <c r="C4" s="38"/>
      <c r="D4" s="38"/>
      <c r="E4" s="6"/>
    </row>
    <row r="5" spans="1:5" ht="12.75">
      <c r="A5" s="2"/>
      <c r="B5" s="43" t="s">
        <v>91</v>
      </c>
      <c r="C5" s="44"/>
      <c r="D5" s="44"/>
      <c r="E5" s="44"/>
    </row>
    <row r="6" spans="1:4" ht="12.75">
      <c r="A6" s="2"/>
      <c r="B6" s="2"/>
      <c r="C6" s="2"/>
      <c r="D6" s="1"/>
    </row>
    <row r="7" spans="1:4" ht="33.75" customHeight="1">
      <c r="A7" s="39" t="s">
        <v>87</v>
      </c>
      <c r="B7" s="39"/>
      <c r="C7" s="39"/>
      <c r="D7" s="39"/>
    </row>
    <row r="8" spans="1:5" ht="12.75">
      <c r="A8" s="2"/>
      <c r="B8" s="2"/>
      <c r="C8" s="3"/>
      <c r="E8" s="2" t="s">
        <v>66</v>
      </c>
    </row>
    <row r="9" spans="1:5" ht="12.75" customHeight="1">
      <c r="A9" s="40" t="s">
        <v>69</v>
      </c>
      <c r="B9" s="42" t="s">
        <v>3</v>
      </c>
      <c r="C9" s="42"/>
      <c r="D9" s="45" t="s">
        <v>4</v>
      </c>
      <c r="E9" s="46"/>
    </row>
    <row r="10" spans="1:5" ht="48">
      <c r="A10" s="41"/>
      <c r="B10" s="31" t="s">
        <v>5</v>
      </c>
      <c r="C10" s="31" t="s">
        <v>6</v>
      </c>
      <c r="D10" s="32" t="s">
        <v>80</v>
      </c>
      <c r="E10" s="33" t="s">
        <v>81</v>
      </c>
    </row>
    <row r="11" spans="1:5" ht="12.75">
      <c r="A11" s="7" t="s">
        <v>7</v>
      </c>
      <c r="B11" s="8"/>
      <c r="C11" s="8"/>
      <c r="D11" s="7"/>
      <c r="E11" s="34"/>
    </row>
    <row r="12" spans="1:5" ht="12.75">
      <c r="A12" s="9" t="s">
        <v>8</v>
      </c>
      <c r="B12" s="8">
        <v>182</v>
      </c>
      <c r="C12" s="8" t="s">
        <v>9</v>
      </c>
      <c r="D12" s="10">
        <f>D13</f>
        <v>211468.6</v>
      </c>
      <c r="E12" s="10">
        <f>E13</f>
        <v>219927.4</v>
      </c>
    </row>
    <row r="13" spans="1:5" ht="12.75">
      <c r="A13" s="11" t="s">
        <v>10</v>
      </c>
      <c r="B13" s="8">
        <v>182</v>
      </c>
      <c r="C13" s="8" t="s">
        <v>11</v>
      </c>
      <c r="D13" s="12">
        <v>211468.6</v>
      </c>
      <c r="E13" s="35">
        <v>219927.4</v>
      </c>
    </row>
    <row r="14" spans="1:5" ht="12.75">
      <c r="A14" s="9" t="s">
        <v>30</v>
      </c>
      <c r="B14" s="8">
        <v>100</v>
      </c>
      <c r="C14" s="8" t="s">
        <v>32</v>
      </c>
      <c r="D14" s="10">
        <f>D15+D16+D17+D18</f>
        <v>15118.900000000001</v>
      </c>
      <c r="E14" s="10">
        <f>E15+E16+E17+E18</f>
        <v>15847</v>
      </c>
    </row>
    <row r="15" spans="1:5" ht="49.5" customHeight="1">
      <c r="A15" s="13" t="s">
        <v>37</v>
      </c>
      <c r="B15" s="8">
        <v>100</v>
      </c>
      <c r="C15" s="8" t="s">
        <v>31</v>
      </c>
      <c r="D15" s="12">
        <v>6969.5</v>
      </c>
      <c r="E15" s="35">
        <v>7294</v>
      </c>
    </row>
    <row r="16" spans="1:5" ht="60" customHeight="1">
      <c r="A16" s="14" t="s">
        <v>38</v>
      </c>
      <c r="B16" s="8">
        <v>100</v>
      </c>
      <c r="C16" s="8" t="s">
        <v>33</v>
      </c>
      <c r="D16" s="12">
        <v>35</v>
      </c>
      <c r="E16" s="35">
        <v>36</v>
      </c>
    </row>
    <row r="17" spans="1:5" ht="48" customHeight="1">
      <c r="A17" s="14" t="s">
        <v>39</v>
      </c>
      <c r="B17" s="8">
        <v>100</v>
      </c>
      <c r="C17" s="8" t="s">
        <v>34</v>
      </c>
      <c r="D17" s="12">
        <v>9078.2</v>
      </c>
      <c r="E17" s="35">
        <v>9442.8</v>
      </c>
    </row>
    <row r="18" spans="1:5" ht="47.25" customHeight="1">
      <c r="A18" s="14" t="s">
        <v>40</v>
      </c>
      <c r="B18" s="8">
        <v>100</v>
      </c>
      <c r="C18" s="8" t="s">
        <v>35</v>
      </c>
      <c r="D18" s="12">
        <v>-963.8</v>
      </c>
      <c r="E18" s="35">
        <v>-925.8</v>
      </c>
    </row>
    <row r="19" spans="1:5" ht="12.75">
      <c r="A19" s="15" t="s">
        <v>12</v>
      </c>
      <c r="B19" s="8">
        <v>182</v>
      </c>
      <c r="C19" s="8" t="s">
        <v>13</v>
      </c>
      <c r="D19" s="10">
        <f>D20+D21</f>
        <v>51755.2</v>
      </c>
      <c r="E19" s="10">
        <f>E20+E21</f>
        <v>62276.200000000004</v>
      </c>
    </row>
    <row r="20" spans="1:5" ht="25.5">
      <c r="A20" s="14" t="s">
        <v>41</v>
      </c>
      <c r="B20" s="8">
        <v>182</v>
      </c>
      <c r="C20" s="8" t="s">
        <v>59</v>
      </c>
      <c r="D20" s="12">
        <v>5067.5</v>
      </c>
      <c r="E20" s="35">
        <v>10135.1</v>
      </c>
    </row>
    <row r="21" spans="1:5" ht="12.75">
      <c r="A21" s="14" t="s">
        <v>14</v>
      </c>
      <c r="B21" s="8">
        <v>182</v>
      </c>
      <c r="C21" s="8" t="s">
        <v>36</v>
      </c>
      <c r="D21" s="12">
        <f>D22+D23</f>
        <v>46687.7</v>
      </c>
      <c r="E21" s="12">
        <f>E22+E23</f>
        <v>52141.100000000006</v>
      </c>
    </row>
    <row r="22" spans="1:5" ht="25.5">
      <c r="A22" s="14" t="s">
        <v>64</v>
      </c>
      <c r="B22" s="8">
        <v>182</v>
      </c>
      <c r="C22" s="8" t="s">
        <v>62</v>
      </c>
      <c r="D22" s="12">
        <v>34567.9</v>
      </c>
      <c r="E22" s="35">
        <v>37851.9</v>
      </c>
    </row>
    <row r="23" spans="1:5" ht="25.5">
      <c r="A23" s="14" t="s">
        <v>65</v>
      </c>
      <c r="B23" s="16">
        <v>182</v>
      </c>
      <c r="C23" s="16" t="s">
        <v>63</v>
      </c>
      <c r="D23" s="12">
        <v>12119.8</v>
      </c>
      <c r="E23" s="35">
        <v>14289.2</v>
      </c>
    </row>
    <row r="24" spans="1:5" ht="12.75">
      <c r="A24" s="15" t="s">
        <v>15</v>
      </c>
      <c r="B24" s="11">
        <v>182</v>
      </c>
      <c r="C24" s="16" t="s">
        <v>16</v>
      </c>
      <c r="D24" s="10">
        <f>D25</f>
        <v>5.8</v>
      </c>
      <c r="E24" s="10">
        <f>E25</f>
        <v>5.8</v>
      </c>
    </row>
    <row r="25" spans="1:5" ht="12.75">
      <c r="A25" s="14" t="s">
        <v>17</v>
      </c>
      <c r="B25" s="11">
        <v>182</v>
      </c>
      <c r="C25" s="16" t="s">
        <v>42</v>
      </c>
      <c r="D25" s="12">
        <v>5.8</v>
      </c>
      <c r="E25" s="35">
        <v>5.8</v>
      </c>
    </row>
    <row r="26" spans="1:5" ht="12.75">
      <c r="A26" s="17" t="s">
        <v>18</v>
      </c>
      <c r="B26" s="11">
        <v>952</v>
      </c>
      <c r="C26" s="16" t="s">
        <v>19</v>
      </c>
      <c r="D26" s="10">
        <f>D27</f>
        <v>193.2</v>
      </c>
      <c r="E26" s="10">
        <f>E27</f>
        <v>205.8</v>
      </c>
    </row>
    <row r="27" spans="1:5" ht="55.5" customHeight="1">
      <c r="A27" s="18" t="s">
        <v>29</v>
      </c>
      <c r="B27" s="16">
        <v>952</v>
      </c>
      <c r="C27" s="16" t="s">
        <v>20</v>
      </c>
      <c r="D27" s="12">
        <v>193.2</v>
      </c>
      <c r="E27" s="35">
        <v>205.8</v>
      </c>
    </row>
    <row r="28" spans="1:5" ht="25.5">
      <c r="A28" s="15" t="s">
        <v>28</v>
      </c>
      <c r="B28" s="16">
        <v>952</v>
      </c>
      <c r="C28" s="8" t="s">
        <v>21</v>
      </c>
      <c r="D28" s="19">
        <f>D29+D31+D32+D30</f>
        <v>54891.899999999994</v>
      </c>
      <c r="E28" s="19">
        <f>E29+E31+E32+E30</f>
        <v>57528.299999999996</v>
      </c>
    </row>
    <row r="29" spans="1:5" ht="51">
      <c r="A29" s="18" t="s">
        <v>45</v>
      </c>
      <c r="B29" s="16">
        <v>952</v>
      </c>
      <c r="C29" s="21" t="s">
        <v>43</v>
      </c>
      <c r="D29" s="22">
        <v>26039</v>
      </c>
      <c r="E29" s="35">
        <v>29306.7</v>
      </c>
    </row>
    <row r="30" spans="1:5" ht="51">
      <c r="A30" s="18" t="s">
        <v>61</v>
      </c>
      <c r="B30" s="16">
        <v>952</v>
      </c>
      <c r="C30" s="21" t="s">
        <v>60</v>
      </c>
      <c r="D30" s="22">
        <v>651.2</v>
      </c>
      <c r="E30" s="35">
        <v>651.2</v>
      </c>
    </row>
    <row r="31" spans="1:5" ht="25.5">
      <c r="A31" s="18" t="s">
        <v>46</v>
      </c>
      <c r="B31" s="16">
        <v>952</v>
      </c>
      <c r="C31" s="20" t="s">
        <v>44</v>
      </c>
      <c r="D31" s="22">
        <v>14348.7</v>
      </c>
      <c r="E31" s="35">
        <v>13717.4</v>
      </c>
    </row>
    <row r="32" spans="1:5" ht="51">
      <c r="A32" s="18" t="s">
        <v>47</v>
      </c>
      <c r="B32" s="16">
        <v>952</v>
      </c>
      <c r="C32" s="20" t="s">
        <v>50</v>
      </c>
      <c r="D32" s="22">
        <v>13853</v>
      </c>
      <c r="E32" s="35">
        <v>13853</v>
      </c>
    </row>
    <row r="33" spans="1:5" ht="63.75">
      <c r="A33" s="17" t="s">
        <v>49</v>
      </c>
      <c r="B33" s="16">
        <v>952</v>
      </c>
      <c r="C33" s="20" t="s">
        <v>48</v>
      </c>
      <c r="D33" s="23">
        <v>1664.3</v>
      </c>
      <c r="E33" s="36">
        <v>1212.3</v>
      </c>
    </row>
    <row r="34" spans="1:5" ht="38.25">
      <c r="A34" s="17" t="s">
        <v>51</v>
      </c>
      <c r="B34" s="16">
        <v>952</v>
      </c>
      <c r="C34" s="20" t="s">
        <v>52</v>
      </c>
      <c r="D34" s="23">
        <v>1420.9</v>
      </c>
      <c r="E34" s="36">
        <v>1213.4</v>
      </c>
    </row>
    <row r="35" spans="1:5" ht="32.25" customHeight="1">
      <c r="A35" s="17" t="s">
        <v>53</v>
      </c>
      <c r="B35" s="16">
        <v>952</v>
      </c>
      <c r="C35" s="20" t="s">
        <v>54</v>
      </c>
      <c r="D35" s="23">
        <v>130</v>
      </c>
      <c r="E35" s="36">
        <v>135</v>
      </c>
    </row>
    <row r="36" spans="1:5" ht="25.5">
      <c r="A36" s="17" t="s">
        <v>70</v>
      </c>
      <c r="B36" s="16">
        <v>952</v>
      </c>
      <c r="C36" s="20" t="s">
        <v>71</v>
      </c>
      <c r="D36" s="23">
        <v>289.1</v>
      </c>
      <c r="E36" s="36">
        <v>289.1</v>
      </c>
    </row>
    <row r="37" spans="1:5" ht="38.25">
      <c r="A37" s="15" t="s">
        <v>73</v>
      </c>
      <c r="B37" s="16">
        <v>952</v>
      </c>
      <c r="C37" s="8" t="s">
        <v>72</v>
      </c>
      <c r="D37" s="23">
        <v>5865.5</v>
      </c>
      <c r="E37" s="37">
        <v>5065</v>
      </c>
    </row>
    <row r="38" spans="1:5" ht="38.25">
      <c r="A38" s="15" t="s">
        <v>75</v>
      </c>
      <c r="B38" s="16">
        <v>952</v>
      </c>
      <c r="C38" t="s">
        <v>74</v>
      </c>
      <c r="D38" s="23">
        <v>50</v>
      </c>
      <c r="E38" s="36">
        <v>50</v>
      </c>
    </row>
    <row r="39" spans="1:5" ht="12.75">
      <c r="A39" s="17" t="s">
        <v>22</v>
      </c>
      <c r="B39" s="24" t="s">
        <v>23</v>
      </c>
      <c r="C39" s="20" t="s">
        <v>24</v>
      </c>
      <c r="D39" s="10">
        <f>D12+D19+D28+D36+D34+D33+D24+D26+D37+D35+D14+D38</f>
        <v>342853.39999999997</v>
      </c>
      <c r="E39" s="10">
        <f>E12+E19+E28+E36+E34+E33+E24+E26+E37+E35+E14+E38</f>
        <v>363755.29999999993</v>
      </c>
    </row>
    <row r="40" spans="1:5" ht="12.75">
      <c r="A40" s="17" t="s">
        <v>25</v>
      </c>
      <c r="B40" s="24" t="s">
        <v>23</v>
      </c>
      <c r="C40" s="20" t="s">
        <v>26</v>
      </c>
      <c r="D40" s="10">
        <f>D41+D43+D48+D49+D50+D46+D47+D42+D44+D45</f>
        <v>523480.9</v>
      </c>
      <c r="E40" s="10">
        <f>E41+E43+E48+E49+E50+E46+E47+E42+E44</f>
        <v>379062.7</v>
      </c>
    </row>
    <row r="41" spans="1:5" ht="25.5">
      <c r="A41" s="17" t="s">
        <v>55</v>
      </c>
      <c r="B41" s="20">
        <v>952</v>
      </c>
      <c r="C41" s="25" t="s">
        <v>90</v>
      </c>
      <c r="D41" s="23">
        <f>27883.2+6.3</f>
        <v>27889.5</v>
      </c>
      <c r="E41" s="36">
        <f>28040.2+141.3</f>
        <v>28181.5</v>
      </c>
    </row>
    <row r="42" spans="1:5" ht="38.25">
      <c r="A42" s="30" t="s">
        <v>83</v>
      </c>
      <c r="B42" s="20">
        <v>952</v>
      </c>
      <c r="C42" s="25" t="s">
        <v>82</v>
      </c>
      <c r="D42" s="23">
        <v>248970.9</v>
      </c>
      <c r="E42" s="36">
        <v>0</v>
      </c>
    </row>
    <row r="43" spans="1:5" ht="27" customHeight="1">
      <c r="A43" s="17" t="s">
        <v>76</v>
      </c>
      <c r="B43" s="20">
        <v>952</v>
      </c>
      <c r="C43" s="25" t="s">
        <v>77</v>
      </c>
      <c r="D43" s="26">
        <v>162592.8</v>
      </c>
      <c r="E43" s="36">
        <v>196393.2</v>
      </c>
    </row>
    <row r="44" spans="1:5" ht="39.75" customHeight="1">
      <c r="A44" s="17" t="s">
        <v>84</v>
      </c>
      <c r="B44" s="20">
        <v>952</v>
      </c>
      <c r="C44" s="25" t="s">
        <v>85</v>
      </c>
      <c r="D44" s="26">
        <v>0</v>
      </c>
      <c r="E44" s="36">
        <v>1439.2</v>
      </c>
    </row>
    <row r="45" spans="1:5" ht="27" customHeight="1">
      <c r="A45" s="17" t="s">
        <v>88</v>
      </c>
      <c r="B45" s="20">
        <v>952</v>
      </c>
      <c r="C45" s="25" t="s">
        <v>89</v>
      </c>
      <c r="D45" s="26">
        <v>20441.5</v>
      </c>
      <c r="E45" s="36">
        <v>0</v>
      </c>
    </row>
    <row r="46" spans="1:5" ht="38.25" customHeight="1">
      <c r="A46" s="17" t="s">
        <v>78</v>
      </c>
      <c r="B46" s="20">
        <v>952</v>
      </c>
      <c r="C46" s="25" t="s">
        <v>67</v>
      </c>
      <c r="D46" s="26">
        <v>52065.3</v>
      </c>
      <c r="E46" s="36">
        <f>37111.5+104416.4</f>
        <v>141527.9</v>
      </c>
    </row>
    <row r="47" spans="1:5" ht="27.75" customHeight="1">
      <c r="A47" s="30" t="s">
        <v>79</v>
      </c>
      <c r="B47" s="20">
        <v>952</v>
      </c>
      <c r="C47" s="25" t="s">
        <v>67</v>
      </c>
      <c r="D47" s="26">
        <v>11087.3</v>
      </c>
      <c r="E47" s="36">
        <v>11087.3</v>
      </c>
    </row>
    <row r="48" spans="1:5" ht="54.75" customHeight="1">
      <c r="A48" s="17" t="s">
        <v>56</v>
      </c>
      <c r="B48" s="20">
        <v>952</v>
      </c>
      <c r="C48" s="20" t="s">
        <v>68</v>
      </c>
      <c r="D48" s="23">
        <v>384.8</v>
      </c>
      <c r="E48" s="36">
        <v>384.8</v>
      </c>
    </row>
    <row r="49" spans="1:5" ht="51.75" customHeight="1">
      <c r="A49" s="17" t="s">
        <v>57</v>
      </c>
      <c r="B49" s="20">
        <v>952</v>
      </c>
      <c r="C49" s="20" t="s">
        <v>68</v>
      </c>
      <c r="D49" s="23">
        <v>48.1</v>
      </c>
      <c r="E49" s="36">
        <v>48.1</v>
      </c>
    </row>
    <row r="50" spans="1:5" ht="76.5" customHeight="1">
      <c r="A50" s="17" t="s">
        <v>58</v>
      </c>
      <c r="B50" s="20">
        <v>952</v>
      </c>
      <c r="C50" s="20" t="s">
        <v>68</v>
      </c>
      <c r="D50" s="23">
        <v>0.7</v>
      </c>
      <c r="E50" s="36">
        <v>0.7</v>
      </c>
    </row>
    <row r="51" spans="1:5" ht="12.75">
      <c r="A51" s="27" t="s">
        <v>27</v>
      </c>
      <c r="B51" s="20"/>
      <c r="C51" s="20"/>
      <c r="D51" s="10">
        <f>D39+D40</f>
        <v>866334.3</v>
      </c>
      <c r="E51" s="10">
        <f>E39+E40</f>
        <v>742818</v>
      </c>
    </row>
    <row r="52" spans="1:4" ht="12.75">
      <c r="A52" s="28"/>
      <c r="B52" s="28"/>
      <c r="C52" s="28"/>
      <c r="D52" s="29"/>
    </row>
    <row r="53" ht="15.75">
      <c r="A53" s="4"/>
    </row>
  </sheetData>
  <sheetProtection/>
  <mergeCells count="6">
    <mergeCell ref="B4:D4"/>
    <mergeCell ref="A7:D7"/>
    <mergeCell ref="A9:A10"/>
    <mergeCell ref="B9:C9"/>
    <mergeCell ref="B5:E5"/>
    <mergeCell ref="D9:E9"/>
  </mergeCells>
  <printOptions/>
  <pageMargins left="0.46" right="0.44" top="0.38" bottom="0.32" header="0.17" footer="0.21"/>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2021-01-12T03:22:49Z</cp:lastPrinted>
  <dcterms:created xsi:type="dcterms:W3CDTF">2012-11-13T02:36:52Z</dcterms:created>
  <dcterms:modified xsi:type="dcterms:W3CDTF">2021-01-22T04:36:38Z</dcterms:modified>
  <cp:category/>
  <cp:version/>
  <cp:contentType/>
  <cp:contentStatus/>
</cp:coreProperties>
</file>