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расходов'!$A$1:$AU$63</definedName>
  </definedNames>
  <calcPr fullCalcOnLoad="1"/>
</workbook>
</file>

<file path=xl/sharedStrings.xml><?xml version="1.0" encoding="utf-8"?>
<sst xmlns="http://schemas.openxmlformats.org/spreadsheetml/2006/main" count="197" uniqueCount="74">
  <si>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</si>
  <si>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</si>
  <si>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</si>
  <si>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</si>
  <si>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</si>
  <si>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</si>
  <si>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</si>
  <si>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</si>
  <si>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</si>
  <si>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</si>
  <si>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</si>
  <si>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</si>
  <si>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</si>
  <si>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</si>
  <si>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</si>
  <si>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</si>
  <si>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</si>
  <si>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</si>
  <si>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</si>
  <si>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</si>
  <si>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</si>
  <si>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</si>
  <si>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</si>
  <si>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</si>
  <si>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</si>
  <si>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</si>
  <si>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>Потребность в средствах</t>
  </si>
  <si>
    <t xml:space="preserve">Сумма </t>
  </si>
  <si>
    <t>0408</t>
  </si>
  <si>
    <t>0503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</si>
  <si>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</si>
  <si>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</si>
  <si>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</si>
  <si>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1006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</si>
  <si>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</si>
  <si>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</si>
  <si>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0309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</si>
  <si>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</si>
  <si>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"Формирование современной городской среды Усть-Кутского муниципального образования (городского поселения)" на 2018-2024 годы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</si>
  <si>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</si>
  <si>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</si>
  <si>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 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</si>
  <si>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</si>
  <si>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</si>
  <si>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</si>
  <si>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</si>
  <si>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</si>
  <si>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2017-2021 годы"</t>
  </si>
  <si>
    <t>7961000000</t>
  </si>
  <si>
    <t>7960300000</t>
  </si>
  <si>
    <t>7961600000</t>
  </si>
  <si>
    <t>7961900000</t>
  </si>
  <si>
    <t>7960400000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</si>
  <si>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</si>
  <si>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</si>
  <si>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</si>
  <si>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</si>
  <si>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</si>
  <si>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</si>
  <si>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</si>
  <si>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7962300000</t>
  </si>
  <si>
    <t>7961800000</t>
  </si>
  <si>
    <t>7960600000</t>
  </si>
  <si>
    <t>7960700000</t>
  </si>
  <si>
    <t>Муниципальная программа " Энергосбережение и повышение энергетической эффективности в муниципальном образовании "город Усть-Кут" на 2021-2023 годы"</t>
  </si>
  <si>
    <t>79611S2954</t>
  </si>
  <si>
    <t xml:space="preserve">Распределение бюджетных ассигнований на реализацию мероприятий   </t>
  </si>
  <si>
    <t>муниципальных программ, осуществляемых за счет средств местного бюджета на 2021 год</t>
  </si>
  <si>
    <t>0314</t>
  </si>
  <si>
    <t>79616S2370</t>
  </si>
  <si>
    <t>79618S2370</t>
  </si>
  <si>
    <t>79619S2370</t>
  </si>
  <si>
    <t>7962100000</t>
  </si>
  <si>
    <t>от 07.04.2021г. № 185/38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</si>
</sst>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185" fontId="8" fillId="0" borderId="18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/>
    </xf>
    <xf numFmtId="185" fontId="9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right" vertical="center"/>
    </xf>
    <xf numFmtId="185" fontId="9" fillId="0" borderId="1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85" fontId="8" fillId="33" borderId="10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5" fontId="9" fillId="33" borderId="34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85" fontId="9" fillId="33" borderId="18" xfId="0" applyNumberFormat="1" applyFont="1" applyFill="1" applyBorder="1" applyAlignment="1">
      <alignment horizontal="righ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85" fontId="8" fillId="33" borderId="18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185" fontId="9" fillId="33" borderId="10" xfId="0" applyNumberFormat="1" applyFont="1" applyFill="1" applyBorder="1" applyAlignment="1">
      <alignment horizontal="right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49" fontId="9" fillId="33" borderId="3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9" fillId="0" borderId="3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8" fillId="0" borderId="18" xfId="0" applyFont="1" applyFill="1" applyBorder="1" applyAlignment="1">
      <alignment horizontal="left" vertical="center" wrapText="1"/>
    </xf>
    <xf numFmtId="0" fontId="8" fillId="33" borderId="18" xfId="0" applyNumberFormat="1" applyFont="1" applyFill="1" applyBorder="1" applyAlignment="1">
      <alignment horizontal="left" vertical="center" wrapText="1"/>
    </xf>
    <xf numFmtId="0" fontId="8" fillId="33" borderId="34" xfId="0" applyNumberFormat="1" applyFont="1" applyFill="1" applyBorder="1" applyAlignment="1">
      <alignment horizontal="left" vertical="center" wrapText="1"/>
    </xf>
    <xf numFmtId="0" fontId="8" fillId="33" borderId="21" xfId="0" applyNumberFormat="1" applyFont="1" applyFill="1" applyBorder="1" applyAlignment="1">
      <alignment horizontal="left" vertical="center" wrapText="1"/>
    </xf>
    <xf numFmtId="49" fontId="9" fillId="33" borderId="32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4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43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tabSelected="1" zoomScalePageLayoutView="43" workbookViewId="0" topLeftCell="A10">
      <selection activeCell="BC35" sqref="BC35"/>
    </sheetView>
  </sheetViews>
  <sheetFormatPr defaultColWidth="3.75390625" defaultRowHeight="25.5" customHeight="1"/>
  <cols>
    <col min="1" max="1" width="4.375" style="30" customWidth="1"/>
    <col min="2" max="2" width="57.375" style="30" customWidth="1"/>
    <col min="3" max="3" width="8.125" style="30" customWidth="1"/>
    <col min="4" max="4" width="9.125" style="30" customWidth="1"/>
    <col min="5" max="5" width="15.625" style="30" customWidth="1"/>
    <col min="6" max="6" width="8.625" style="30" customWidth="1"/>
    <col min="7" max="7" width="3.75390625" style="30" hidden="1" customWidth="1"/>
    <col min="8" max="8" width="2.125" style="30" hidden="1" customWidth="1"/>
    <col min="9" max="28" width="3.75390625" style="30" hidden="1" customWidth="1"/>
    <col min="29" max="29" width="7.875" style="30" hidden="1" customWidth="1"/>
    <col min="30" max="30" width="10.625" style="30" customWidth="1"/>
    <col min="31" max="45" width="3.75390625" style="30" hidden="1" customWidth="1"/>
    <col min="46" max="46" width="3.875" style="30" hidden="1" customWidth="1"/>
    <col min="47" max="47" width="1.00390625" style="30" hidden="1" customWidth="1"/>
    <col min="48" max="16384" width="3.75390625" style="30" customWidth="1"/>
  </cols>
  <sheetData>
    <row r="1" spans="1:49" ht="12.75" customHeight="1">
      <c r="A1" s="23"/>
      <c r="B1" s="23"/>
      <c r="C1" s="24"/>
      <c r="D1" s="25"/>
      <c r="E1" s="26" t="s">
        <v>20</v>
      </c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9"/>
    </row>
    <row r="2" spans="1:49" ht="12.75" customHeight="1">
      <c r="A2" s="31"/>
      <c r="B2" s="31"/>
      <c r="C2" s="32"/>
      <c r="D2" s="31"/>
      <c r="E2" s="33" t="s">
        <v>14</v>
      </c>
      <c r="F2" s="33"/>
      <c r="G2" s="33"/>
      <c r="H2" s="33"/>
      <c r="I2" s="33"/>
      <c r="J2" s="33"/>
      <c r="K2" s="33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9"/>
    </row>
    <row r="3" spans="3:49" ht="12.75" customHeight="1">
      <c r="C3" s="34"/>
      <c r="E3" s="27" t="s">
        <v>13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9"/>
    </row>
    <row r="4" spans="1:49" ht="12.75" customHeight="1">
      <c r="A4" s="35"/>
      <c r="B4" s="35"/>
      <c r="C4" s="36"/>
      <c r="D4" s="35"/>
      <c r="E4" s="37" t="s">
        <v>15</v>
      </c>
      <c r="F4" s="38"/>
      <c r="G4" s="38"/>
      <c r="H4" s="38"/>
      <c r="I4" s="38"/>
      <c r="J4" s="38"/>
      <c r="K4" s="38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28"/>
      <c r="AS4" s="28"/>
      <c r="AT4" s="28"/>
      <c r="AU4" s="28"/>
      <c r="AV4" s="28"/>
      <c r="AW4" s="29"/>
    </row>
    <row r="5" spans="1:72" ht="12.75" customHeight="1">
      <c r="A5" s="40"/>
      <c r="B5" s="40"/>
      <c r="C5" s="41"/>
      <c r="D5" s="40"/>
      <c r="E5" s="111" t="s">
        <v>73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29"/>
      <c r="BB5" s="42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</row>
    <row r="6" spans="1:72" ht="8.25" customHeight="1">
      <c r="A6" s="40"/>
      <c r="B6" s="40"/>
      <c r="C6" s="40"/>
      <c r="D6" s="4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BB6" s="44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ht="15" customHeight="1">
      <c r="A7" s="124" t="s">
        <v>66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6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</row>
    <row r="8" spans="1:72" ht="15" customHeight="1">
      <c r="A8" s="124" t="s">
        <v>67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BB8" s="35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35"/>
    </row>
    <row r="9" spans="1:73" ht="25.5" customHeight="1" hidden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7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9"/>
      <c r="AS9" s="45"/>
      <c r="AT9" s="4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</row>
    <row r="10" spans="1:73" ht="12.75" customHeight="1">
      <c r="A10" s="125" t="s">
        <v>30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BF10" s="31"/>
      <c r="BG10" s="31"/>
      <c r="BH10" s="31"/>
      <c r="BI10" s="31"/>
      <c r="BJ10" s="31"/>
      <c r="BK10" s="1"/>
      <c r="BL10" s="31"/>
      <c r="BM10" s="1"/>
      <c r="BN10" s="1"/>
      <c r="BO10" s="1"/>
      <c r="BP10" s="1"/>
      <c r="BQ10" s="1"/>
      <c r="BR10" s="1"/>
      <c r="BS10" s="1"/>
      <c r="BT10" s="1"/>
      <c r="BU10" s="50"/>
    </row>
    <row r="11" spans="1:73" ht="18.75" customHeight="1">
      <c r="A11" s="126" t="s">
        <v>8</v>
      </c>
      <c r="B11" s="122" t="s">
        <v>5</v>
      </c>
      <c r="C11" s="122" t="s">
        <v>6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 t="s">
        <v>27</v>
      </c>
      <c r="AE11" s="130" t="s">
        <v>0</v>
      </c>
      <c r="AF11" s="128" t="s">
        <v>0</v>
      </c>
      <c r="AG11" s="128" t="s">
        <v>0</v>
      </c>
      <c r="AH11" s="128" t="s">
        <v>0</v>
      </c>
      <c r="AI11" s="128" t="s">
        <v>0</v>
      </c>
      <c r="AJ11" s="128" t="s">
        <v>0</v>
      </c>
      <c r="AK11" s="128" t="s">
        <v>0</v>
      </c>
      <c r="AL11" s="128" t="s">
        <v>0</v>
      </c>
      <c r="AM11" s="128" t="s">
        <v>0</v>
      </c>
      <c r="AN11" s="128" t="s">
        <v>0</v>
      </c>
      <c r="AO11" s="128" t="s">
        <v>0</v>
      </c>
      <c r="AP11" s="128" t="s">
        <v>0</v>
      </c>
      <c r="AQ11" s="128" t="s">
        <v>0</v>
      </c>
      <c r="AR11" s="128" t="s">
        <v>0</v>
      </c>
      <c r="AS11" s="128" t="s">
        <v>0</v>
      </c>
      <c r="AT11" s="128" t="s">
        <v>0</v>
      </c>
      <c r="AU11" s="141" t="s">
        <v>26</v>
      </c>
      <c r="BU11" s="51"/>
    </row>
    <row r="12" spans="1:75" ht="18.75" customHeight="1">
      <c r="A12" s="127"/>
      <c r="B12" s="122"/>
      <c r="C12" s="52" t="s">
        <v>4</v>
      </c>
      <c r="D12" s="52" t="s">
        <v>1</v>
      </c>
      <c r="E12" s="52" t="s">
        <v>2</v>
      </c>
      <c r="F12" s="52" t="s">
        <v>3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31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42"/>
      <c r="AV12" s="1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</row>
    <row r="13" spans="1:51" ht="12.75">
      <c r="A13" s="113">
        <v>1</v>
      </c>
      <c r="B13" s="119" t="s">
        <v>42</v>
      </c>
      <c r="C13" s="80" t="s">
        <v>34</v>
      </c>
      <c r="D13" s="80" t="s">
        <v>17</v>
      </c>
      <c r="E13" s="81" t="s">
        <v>48</v>
      </c>
      <c r="F13" s="80" t="s">
        <v>21</v>
      </c>
      <c r="G13" s="82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4"/>
      <c r="AD13" s="85">
        <v>6207.2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5">
        <v>4486</v>
      </c>
      <c r="AV13" s="1"/>
      <c r="AY13" s="1"/>
    </row>
    <row r="14" spans="1:51" ht="12.75">
      <c r="A14" s="114"/>
      <c r="B14" s="120"/>
      <c r="C14" s="80" t="s">
        <v>34</v>
      </c>
      <c r="D14" s="80" t="s">
        <v>17</v>
      </c>
      <c r="E14" s="81" t="s">
        <v>48</v>
      </c>
      <c r="F14" s="80" t="s">
        <v>22</v>
      </c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4"/>
      <c r="AD14" s="85">
        <v>100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6"/>
      <c r="AV14" s="1"/>
      <c r="AY14" s="1"/>
    </row>
    <row r="15" spans="1:51" ht="12.75">
      <c r="A15" s="114"/>
      <c r="B15" s="120"/>
      <c r="C15" s="80" t="s">
        <v>34</v>
      </c>
      <c r="D15" s="80" t="s">
        <v>7</v>
      </c>
      <c r="E15" s="81" t="s">
        <v>48</v>
      </c>
      <c r="F15" s="80" t="s">
        <v>21</v>
      </c>
      <c r="G15" s="82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/>
      <c r="AD15" s="85">
        <v>7724.9</v>
      </c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6"/>
      <c r="AV15" s="1"/>
      <c r="AY15" s="1"/>
    </row>
    <row r="16" spans="1:51" ht="12.75">
      <c r="A16" s="114"/>
      <c r="B16" s="120"/>
      <c r="C16" s="80" t="s">
        <v>34</v>
      </c>
      <c r="D16" s="80" t="s">
        <v>12</v>
      </c>
      <c r="E16" s="81" t="s">
        <v>48</v>
      </c>
      <c r="F16" s="80" t="s">
        <v>21</v>
      </c>
      <c r="G16" s="82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4"/>
      <c r="AD16" s="85">
        <v>4688.6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6"/>
      <c r="AV16" s="1"/>
      <c r="AY16" s="1"/>
    </row>
    <row r="17" spans="1:48" ht="12.75">
      <c r="A17" s="115"/>
      <c r="B17" s="121"/>
      <c r="C17" s="138" t="s">
        <v>19</v>
      </c>
      <c r="D17" s="147"/>
      <c r="E17" s="147"/>
      <c r="F17" s="148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9">
        <f>SUM(AD13:AD16)</f>
        <v>18720.699999999997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6"/>
      <c r="AV17" s="1"/>
    </row>
    <row r="18" spans="1:48" ht="30" customHeight="1">
      <c r="A18" s="132">
        <v>2</v>
      </c>
      <c r="B18" s="134" t="s">
        <v>43</v>
      </c>
      <c r="C18" s="10" t="s">
        <v>34</v>
      </c>
      <c r="D18" s="10" t="s">
        <v>18</v>
      </c>
      <c r="E18" s="2" t="s">
        <v>49</v>
      </c>
      <c r="F18" s="10" t="s">
        <v>21</v>
      </c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  <c r="AD18" s="57">
        <v>9587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8"/>
      <c r="AV18" s="1"/>
    </row>
    <row r="19" spans="1:59" ht="35.25" customHeight="1">
      <c r="A19" s="133"/>
      <c r="B19" s="133"/>
      <c r="C19" s="108" t="s">
        <v>19</v>
      </c>
      <c r="D19" s="109"/>
      <c r="E19" s="109"/>
      <c r="F19" s="110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4"/>
      <c r="AD19" s="59">
        <f>AD18</f>
        <v>9587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8"/>
      <c r="AV19" s="1"/>
      <c r="BB19" s="1"/>
      <c r="BC19" s="1"/>
      <c r="BD19" s="1"/>
      <c r="BE19" s="1"/>
      <c r="BF19" s="1"/>
      <c r="BG19" s="1"/>
    </row>
    <row r="20" spans="1:79" ht="12.75" customHeight="1">
      <c r="A20" s="113">
        <v>3</v>
      </c>
      <c r="B20" s="119" t="s">
        <v>44</v>
      </c>
      <c r="C20" s="80" t="s">
        <v>34</v>
      </c>
      <c r="D20" s="80" t="s">
        <v>18</v>
      </c>
      <c r="E20" s="81" t="s">
        <v>50</v>
      </c>
      <c r="F20" s="80" t="s">
        <v>21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85">
        <v>61589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8"/>
      <c r="AV20" s="1"/>
      <c r="AW20" s="60"/>
      <c r="AX20" s="61"/>
      <c r="AY20" s="62"/>
      <c r="AZ20" s="62"/>
      <c r="BA20" s="62"/>
      <c r="BB20" s="62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3"/>
      <c r="CA20" s="1"/>
    </row>
    <row r="21" spans="1:79" ht="12.75" customHeight="1">
      <c r="A21" s="114"/>
      <c r="B21" s="120"/>
      <c r="C21" s="80" t="s">
        <v>34</v>
      </c>
      <c r="D21" s="80" t="s">
        <v>18</v>
      </c>
      <c r="E21" s="81" t="s">
        <v>50</v>
      </c>
      <c r="F21" s="80" t="s">
        <v>23</v>
      </c>
      <c r="G21" s="9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85">
        <v>4363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8"/>
      <c r="AV21" s="1"/>
      <c r="AW21" s="60"/>
      <c r="AX21" s="61"/>
      <c r="AY21" s="62"/>
      <c r="AZ21" s="62"/>
      <c r="BA21" s="62"/>
      <c r="BB21" s="62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3"/>
      <c r="CA21" s="1"/>
    </row>
    <row r="22" spans="1:79" ht="12.75" customHeight="1">
      <c r="A22" s="114"/>
      <c r="B22" s="120"/>
      <c r="C22" s="80" t="s">
        <v>34</v>
      </c>
      <c r="D22" s="80" t="s">
        <v>18</v>
      </c>
      <c r="E22" s="81" t="s">
        <v>69</v>
      </c>
      <c r="F22" s="80" t="s">
        <v>21</v>
      </c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85">
        <v>527.7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8"/>
      <c r="AV22" s="1"/>
      <c r="AW22" s="60"/>
      <c r="AX22" s="61"/>
      <c r="AY22" s="62"/>
      <c r="AZ22" s="62"/>
      <c r="BA22" s="62"/>
      <c r="BB22" s="62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3"/>
      <c r="CA22" s="1"/>
    </row>
    <row r="23" spans="1:79" ht="36" customHeight="1">
      <c r="A23" s="115"/>
      <c r="B23" s="121"/>
      <c r="C23" s="116" t="s">
        <v>19</v>
      </c>
      <c r="D23" s="117"/>
      <c r="E23" s="117"/>
      <c r="F23" s="118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5"/>
      <c r="AD23" s="89">
        <f>SUM(AD20:AD22)</f>
        <v>66479.7</v>
      </c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8"/>
      <c r="AV23" s="1"/>
      <c r="AW23" s="60"/>
      <c r="AX23" s="61"/>
      <c r="AY23" s="62"/>
      <c r="AZ23" s="62"/>
      <c r="BA23" s="62"/>
      <c r="BB23" s="62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3"/>
      <c r="CA23" s="1"/>
    </row>
    <row r="24" spans="1:79" ht="17.25" customHeight="1">
      <c r="A24" s="113">
        <v>4</v>
      </c>
      <c r="B24" s="119" t="s">
        <v>32</v>
      </c>
      <c r="C24" s="97" t="s">
        <v>34</v>
      </c>
      <c r="D24" s="97" t="s">
        <v>28</v>
      </c>
      <c r="E24" s="98" t="s">
        <v>51</v>
      </c>
      <c r="F24" s="97" t="s">
        <v>21</v>
      </c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99">
        <v>1216.5</v>
      </c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8">
        <v>500</v>
      </c>
      <c r="AV24" s="64"/>
      <c r="AW24" s="60"/>
      <c r="AX24" s="61"/>
      <c r="AY24" s="62"/>
      <c r="AZ24" s="62"/>
      <c r="BA24" s="62"/>
      <c r="BB24" s="65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3"/>
      <c r="CA24" s="1"/>
    </row>
    <row r="25" spans="1:79" ht="15" customHeight="1">
      <c r="A25" s="114"/>
      <c r="B25" s="120"/>
      <c r="C25" s="97" t="s">
        <v>34</v>
      </c>
      <c r="D25" s="97" t="s">
        <v>28</v>
      </c>
      <c r="E25" s="98" t="s">
        <v>51</v>
      </c>
      <c r="F25" s="97" t="s">
        <v>22</v>
      </c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  <c r="AD25" s="99">
        <v>2700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8"/>
      <c r="AV25" s="64"/>
      <c r="AW25" s="60"/>
      <c r="AX25" s="61"/>
      <c r="AY25" s="62"/>
      <c r="AZ25" s="62"/>
      <c r="BA25" s="62"/>
      <c r="BB25" s="65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3"/>
      <c r="CA25" s="1"/>
    </row>
    <row r="26" spans="1:79" ht="21.75" customHeight="1">
      <c r="A26" s="114"/>
      <c r="B26" s="120"/>
      <c r="C26" s="97" t="s">
        <v>34</v>
      </c>
      <c r="D26" s="97" t="s">
        <v>28</v>
      </c>
      <c r="E26" s="98" t="s">
        <v>71</v>
      </c>
      <c r="F26" s="97" t="s">
        <v>21</v>
      </c>
      <c r="G26" s="93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  <c r="AD26" s="99">
        <v>284</v>
      </c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8"/>
      <c r="AV26" s="64"/>
      <c r="AW26" s="60"/>
      <c r="AX26" s="61"/>
      <c r="AY26" s="62"/>
      <c r="AZ26" s="62"/>
      <c r="BA26" s="62"/>
      <c r="BB26" s="65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3"/>
      <c r="CA26" s="1"/>
    </row>
    <row r="27" spans="1:79" ht="36" customHeight="1">
      <c r="A27" s="115"/>
      <c r="B27" s="121"/>
      <c r="C27" s="116" t="s">
        <v>19</v>
      </c>
      <c r="D27" s="117"/>
      <c r="E27" s="117"/>
      <c r="F27" s="118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101">
        <v>4200.5</v>
      </c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8"/>
      <c r="AV27" s="64"/>
      <c r="AW27" s="60"/>
      <c r="AX27" s="61"/>
      <c r="AY27" s="62"/>
      <c r="AZ27" s="62"/>
      <c r="BA27" s="62"/>
      <c r="BB27" s="65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3"/>
      <c r="CA27" s="1"/>
    </row>
    <row r="28" spans="1:47" ht="13.5" customHeight="1">
      <c r="A28" s="132">
        <v>5</v>
      </c>
      <c r="B28" s="134" t="s">
        <v>46</v>
      </c>
      <c r="C28" s="2" t="s">
        <v>34</v>
      </c>
      <c r="D28" s="2" t="s">
        <v>9</v>
      </c>
      <c r="E28" s="3" t="s">
        <v>52</v>
      </c>
      <c r="F28" s="2" t="s">
        <v>22</v>
      </c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4"/>
      <c r="AD28" s="66">
        <v>250</v>
      </c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8">
        <v>500</v>
      </c>
    </row>
    <row r="29" spans="1:47" ht="27.75" customHeight="1">
      <c r="A29" s="144"/>
      <c r="B29" s="146"/>
      <c r="C29" s="108" t="s">
        <v>19</v>
      </c>
      <c r="D29" s="109"/>
      <c r="E29" s="109"/>
      <c r="F29" s="110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4"/>
      <c r="AD29" s="59">
        <f>AD28</f>
        <v>250</v>
      </c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8"/>
    </row>
    <row r="30" spans="1:47" ht="12.75" customHeight="1">
      <c r="A30" s="113">
        <v>6</v>
      </c>
      <c r="B30" s="135" t="s">
        <v>37</v>
      </c>
      <c r="C30" s="106" t="s">
        <v>34</v>
      </c>
      <c r="D30" s="97" t="s">
        <v>7</v>
      </c>
      <c r="E30" s="98" t="s">
        <v>72</v>
      </c>
      <c r="F30" s="97" t="s">
        <v>23</v>
      </c>
      <c r="G30" s="86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8"/>
      <c r="AD30" s="99">
        <v>505.2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8"/>
    </row>
    <row r="31" spans="1:47" ht="12.75" customHeight="1">
      <c r="A31" s="114"/>
      <c r="B31" s="136"/>
      <c r="C31" s="107"/>
      <c r="D31" s="97" t="s">
        <v>11</v>
      </c>
      <c r="E31" s="98" t="s">
        <v>72</v>
      </c>
      <c r="F31" s="97" t="s">
        <v>24</v>
      </c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  <c r="AD31" s="99">
        <v>972.3</v>
      </c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8"/>
    </row>
    <row r="32" spans="1:47" ht="12.75" customHeight="1">
      <c r="A32" s="114"/>
      <c r="B32" s="136"/>
      <c r="C32" s="106" t="s">
        <v>34</v>
      </c>
      <c r="D32" s="97" t="s">
        <v>7</v>
      </c>
      <c r="E32" s="98" t="s">
        <v>53</v>
      </c>
      <c r="F32" s="97" t="s">
        <v>23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  <c r="AD32" s="99">
        <v>36.5</v>
      </c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8"/>
    </row>
    <row r="33" spans="1:47" ht="12.75" customHeight="1">
      <c r="A33" s="114"/>
      <c r="B33" s="136"/>
      <c r="C33" s="107"/>
      <c r="D33" s="97" t="s">
        <v>11</v>
      </c>
      <c r="E33" s="98" t="s">
        <v>53</v>
      </c>
      <c r="F33" s="97" t="s">
        <v>24</v>
      </c>
      <c r="G33" s="86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8"/>
      <c r="AD33" s="99">
        <v>755</v>
      </c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8"/>
    </row>
    <row r="34" spans="1:47" ht="12.75" customHeight="1">
      <c r="A34" s="114"/>
      <c r="B34" s="136"/>
      <c r="C34" s="106" t="s">
        <v>34</v>
      </c>
      <c r="D34" s="80" t="s">
        <v>7</v>
      </c>
      <c r="E34" s="102" t="s">
        <v>54</v>
      </c>
      <c r="F34" s="80" t="s">
        <v>23</v>
      </c>
      <c r="G34" s="86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8"/>
      <c r="AD34" s="99">
        <v>4841.6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8"/>
    </row>
    <row r="35" spans="1:47" ht="12.75" customHeight="1">
      <c r="A35" s="114"/>
      <c r="B35" s="136"/>
      <c r="C35" s="107"/>
      <c r="D35" s="80" t="s">
        <v>11</v>
      </c>
      <c r="E35" s="102" t="s">
        <v>54</v>
      </c>
      <c r="F35" s="80" t="s">
        <v>24</v>
      </c>
      <c r="G35" s="86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8"/>
      <c r="AD35" s="99">
        <v>4113.5</v>
      </c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8"/>
    </row>
    <row r="36" spans="1:47" ht="37.5" customHeight="1">
      <c r="A36" s="115"/>
      <c r="B36" s="137"/>
      <c r="C36" s="138" t="s">
        <v>19</v>
      </c>
      <c r="D36" s="139"/>
      <c r="E36" s="139"/>
      <c r="F36" s="140"/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8"/>
      <c r="AD36" s="101">
        <f>SUM(AD30:AD35)</f>
        <v>11224.1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/>
    </row>
    <row r="37" spans="1:48" ht="12.75">
      <c r="A37" s="132">
        <v>7</v>
      </c>
      <c r="B37" s="134" t="s">
        <v>47</v>
      </c>
      <c r="C37" s="2" t="s">
        <v>34</v>
      </c>
      <c r="D37" s="2" t="s">
        <v>12</v>
      </c>
      <c r="E37" s="3" t="s">
        <v>55</v>
      </c>
      <c r="F37" s="2" t="s">
        <v>21</v>
      </c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  <c r="AD37" s="53">
        <v>15307.8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69"/>
      <c r="AV37" s="1"/>
    </row>
    <row r="38" spans="1:48" ht="12.75">
      <c r="A38" s="143"/>
      <c r="B38" s="145"/>
      <c r="C38" s="2" t="s">
        <v>34</v>
      </c>
      <c r="D38" s="2" t="s">
        <v>12</v>
      </c>
      <c r="E38" s="3" t="s">
        <v>55</v>
      </c>
      <c r="F38" s="2" t="s">
        <v>23</v>
      </c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6"/>
      <c r="AD38" s="53">
        <v>45467.2</v>
      </c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69"/>
      <c r="AV38" s="1"/>
    </row>
    <row r="39" spans="1:48" ht="12.75">
      <c r="A39" s="143"/>
      <c r="B39" s="145"/>
      <c r="C39" s="70" t="s">
        <v>34</v>
      </c>
      <c r="D39" s="2" t="s">
        <v>12</v>
      </c>
      <c r="E39" s="3" t="s">
        <v>56</v>
      </c>
      <c r="F39" s="2" t="s">
        <v>21</v>
      </c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"/>
      <c r="AD39" s="53">
        <v>605.4</v>
      </c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69"/>
      <c r="AV39" s="1"/>
    </row>
    <row r="40" spans="1:48" ht="12.75">
      <c r="A40" s="143"/>
      <c r="B40" s="145"/>
      <c r="C40" s="2" t="s">
        <v>34</v>
      </c>
      <c r="D40" s="2" t="s">
        <v>12</v>
      </c>
      <c r="E40" s="2" t="s">
        <v>56</v>
      </c>
      <c r="F40" s="22" t="s">
        <v>23</v>
      </c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  <c r="AD40" s="53">
        <v>28234.4</v>
      </c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69"/>
      <c r="AV40" s="1"/>
    </row>
    <row r="41" spans="1:48" ht="12.75">
      <c r="A41" s="144"/>
      <c r="B41" s="146"/>
      <c r="C41" s="108" t="s">
        <v>19</v>
      </c>
      <c r="D41" s="109"/>
      <c r="E41" s="109"/>
      <c r="F41" s="110"/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/>
      <c r="AD41" s="66">
        <f>SUM(AD37:AD40)</f>
        <v>89614.8</v>
      </c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69"/>
      <c r="AV41" s="1"/>
    </row>
    <row r="42" spans="1:75" ht="15.75" customHeight="1">
      <c r="A42" s="113">
        <v>8</v>
      </c>
      <c r="B42" s="119" t="s">
        <v>38</v>
      </c>
      <c r="C42" s="97" t="s">
        <v>34</v>
      </c>
      <c r="D42" s="97" t="s">
        <v>29</v>
      </c>
      <c r="E42" s="98" t="s">
        <v>57</v>
      </c>
      <c r="F42" s="97" t="s">
        <v>21</v>
      </c>
      <c r="G42" s="103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99">
        <v>6172.9</v>
      </c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69"/>
      <c r="AV42" s="1"/>
      <c r="BW42" s="79"/>
    </row>
    <row r="43" spans="1:48" ht="27.75" customHeight="1">
      <c r="A43" s="115"/>
      <c r="B43" s="121"/>
      <c r="C43" s="116" t="s">
        <v>19</v>
      </c>
      <c r="D43" s="117"/>
      <c r="E43" s="117"/>
      <c r="F43" s="118"/>
      <c r="G43" s="86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96">
        <f>AD42</f>
        <v>6172.9</v>
      </c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69"/>
      <c r="AV43" s="1"/>
    </row>
    <row r="44" spans="1:55" ht="12.75">
      <c r="A44" s="113">
        <v>9</v>
      </c>
      <c r="B44" s="119" t="s">
        <v>39</v>
      </c>
      <c r="C44" s="97" t="s">
        <v>34</v>
      </c>
      <c r="D44" s="97" t="s">
        <v>16</v>
      </c>
      <c r="E44" s="98" t="s">
        <v>58</v>
      </c>
      <c r="F44" s="97" t="s">
        <v>21</v>
      </c>
      <c r="G44" s="93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5"/>
      <c r="AD44" s="99">
        <v>600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68">
        <v>2330</v>
      </c>
      <c r="AV44" s="1"/>
      <c r="BC44" s="1"/>
    </row>
    <row r="45" spans="1:48" ht="12.75">
      <c r="A45" s="114"/>
      <c r="B45" s="120"/>
      <c r="C45" s="97" t="s">
        <v>34</v>
      </c>
      <c r="D45" s="97" t="s">
        <v>16</v>
      </c>
      <c r="E45" s="98" t="s">
        <v>58</v>
      </c>
      <c r="F45" s="97" t="s">
        <v>22</v>
      </c>
      <c r="G45" s="93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9">
        <v>150</v>
      </c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68"/>
      <c r="AV45" s="1"/>
    </row>
    <row r="46" spans="1:48" ht="20.25" customHeight="1">
      <c r="A46" s="115"/>
      <c r="B46" s="121"/>
      <c r="C46" s="116" t="s">
        <v>19</v>
      </c>
      <c r="D46" s="117"/>
      <c r="E46" s="117"/>
      <c r="F46" s="118"/>
      <c r="G46" s="93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6">
        <f>AD44+AD45</f>
        <v>750</v>
      </c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68"/>
      <c r="AV46" s="1"/>
    </row>
    <row r="47" spans="1:48" ht="20.25" customHeight="1">
      <c r="A47" s="132">
        <v>10</v>
      </c>
      <c r="B47" s="134" t="s">
        <v>40</v>
      </c>
      <c r="C47" s="16" t="s">
        <v>34</v>
      </c>
      <c r="D47" s="16" t="s">
        <v>11</v>
      </c>
      <c r="E47" s="15" t="s">
        <v>59</v>
      </c>
      <c r="F47" s="16" t="s">
        <v>24</v>
      </c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9"/>
      <c r="AD47" s="53">
        <v>3165.9</v>
      </c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68">
        <v>1260</v>
      </c>
      <c r="AV47" s="1"/>
    </row>
    <row r="48" spans="1:48" ht="21.75" customHeight="1">
      <c r="A48" s="144"/>
      <c r="B48" s="146"/>
      <c r="C48" s="108" t="s">
        <v>19</v>
      </c>
      <c r="D48" s="109"/>
      <c r="E48" s="109"/>
      <c r="F48" s="110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6">
        <f>SUM(AD47:AD47)</f>
        <v>3165.9</v>
      </c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8"/>
      <c r="AV48" s="1"/>
    </row>
    <row r="49" spans="1:48" ht="29.25" customHeight="1">
      <c r="A49" s="113">
        <v>11</v>
      </c>
      <c r="B49" s="119" t="s">
        <v>35</v>
      </c>
      <c r="C49" s="80" t="s">
        <v>34</v>
      </c>
      <c r="D49" s="80" t="s">
        <v>36</v>
      </c>
      <c r="E49" s="80" t="s">
        <v>60</v>
      </c>
      <c r="F49" s="80" t="s">
        <v>21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85">
        <v>297.5</v>
      </c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8"/>
      <c r="AV49" s="1"/>
    </row>
    <row r="50" spans="1:48" ht="27" customHeight="1">
      <c r="A50" s="115"/>
      <c r="B50" s="121"/>
      <c r="C50" s="116" t="s">
        <v>19</v>
      </c>
      <c r="D50" s="117"/>
      <c r="E50" s="117"/>
      <c r="F50" s="118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1">
        <f>AD49</f>
        <v>297.5</v>
      </c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8"/>
      <c r="AV50" s="1"/>
    </row>
    <row r="51" spans="1:48" ht="12.75" customHeight="1">
      <c r="A51" s="113">
        <v>12</v>
      </c>
      <c r="B51" s="119" t="s">
        <v>31</v>
      </c>
      <c r="C51" s="80" t="s">
        <v>34</v>
      </c>
      <c r="D51" s="80" t="s">
        <v>29</v>
      </c>
      <c r="E51" s="80" t="s">
        <v>61</v>
      </c>
      <c r="F51" s="80" t="s">
        <v>21</v>
      </c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85">
        <v>22972.3</v>
      </c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8"/>
      <c r="AV51" s="1"/>
    </row>
    <row r="52" spans="1:48" ht="12.75" customHeight="1">
      <c r="A52" s="114"/>
      <c r="B52" s="120"/>
      <c r="C52" s="80" t="s">
        <v>34</v>
      </c>
      <c r="D52" s="80" t="s">
        <v>29</v>
      </c>
      <c r="E52" s="80" t="s">
        <v>70</v>
      </c>
      <c r="F52" s="80" t="s">
        <v>21</v>
      </c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85">
        <v>134.7</v>
      </c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8"/>
      <c r="AV52" s="1"/>
    </row>
    <row r="53" spans="1:48" ht="24.75" customHeight="1">
      <c r="A53" s="115"/>
      <c r="B53" s="121"/>
      <c r="C53" s="116" t="s">
        <v>19</v>
      </c>
      <c r="D53" s="117"/>
      <c r="E53" s="117"/>
      <c r="F53" s="118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96">
        <f>AD51+AD52</f>
        <v>23107</v>
      </c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8"/>
      <c r="AV53" s="1"/>
    </row>
    <row r="54" spans="1:48" ht="19.5" customHeight="1">
      <c r="A54" s="153">
        <v>13</v>
      </c>
      <c r="B54" s="154" t="s">
        <v>41</v>
      </c>
      <c r="C54" s="2" t="s">
        <v>34</v>
      </c>
      <c r="D54" s="2" t="s">
        <v>16</v>
      </c>
      <c r="E54" s="2" t="s">
        <v>62</v>
      </c>
      <c r="F54" s="2" t="s">
        <v>25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53">
        <v>180</v>
      </c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8"/>
      <c r="AV54" s="1"/>
    </row>
    <row r="55" spans="1:48" ht="18.75" customHeight="1">
      <c r="A55" s="153"/>
      <c r="B55" s="154"/>
      <c r="C55" s="2" t="s">
        <v>34</v>
      </c>
      <c r="D55" s="2" t="s">
        <v>33</v>
      </c>
      <c r="E55" s="2" t="s">
        <v>62</v>
      </c>
      <c r="F55" s="2" t="s">
        <v>25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53">
        <v>90</v>
      </c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8"/>
      <c r="AV55" s="1"/>
    </row>
    <row r="56" spans="1:48" ht="26.25" customHeight="1">
      <c r="A56" s="153"/>
      <c r="B56" s="154"/>
      <c r="C56" s="152" t="s">
        <v>19</v>
      </c>
      <c r="D56" s="152"/>
      <c r="E56" s="152"/>
      <c r="F56" s="15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66">
        <f>AD54+AD55</f>
        <v>270</v>
      </c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68"/>
      <c r="AV56" s="1"/>
    </row>
    <row r="57" spans="1:48" ht="12.75">
      <c r="A57" s="132">
        <v>14</v>
      </c>
      <c r="B57" s="134" t="s">
        <v>45</v>
      </c>
      <c r="C57" s="10" t="s">
        <v>34</v>
      </c>
      <c r="D57" s="10" t="s">
        <v>68</v>
      </c>
      <c r="E57" s="11" t="s">
        <v>63</v>
      </c>
      <c r="F57" s="10" t="s">
        <v>21</v>
      </c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4"/>
      <c r="AD57" s="57">
        <v>40.3</v>
      </c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71"/>
      <c r="AV57" s="1"/>
    </row>
    <row r="58" spans="1:48" ht="12.75">
      <c r="A58" s="143"/>
      <c r="B58" s="145"/>
      <c r="C58" s="10" t="s">
        <v>34</v>
      </c>
      <c r="D58" s="10" t="s">
        <v>18</v>
      </c>
      <c r="E58" s="11" t="s">
        <v>63</v>
      </c>
      <c r="F58" s="10" t="s">
        <v>21</v>
      </c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4"/>
      <c r="AD58" s="57">
        <v>300</v>
      </c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71"/>
      <c r="AV58" s="1"/>
    </row>
    <row r="59" spans="1:48" ht="12.75">
      <c r="A59" s="144"/>
      <c r="B59" s="146"/>
      <c r="C59" s="108" t="s">
        <v>19</v>
      </c>
      <c r="D59" s="109"/>
      <c r="E59" s="109"/>
      <c r="F59" s="110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4"/>
      <c r="AD59" s="59">
        <f>AD57+AD58</f>
        <v>340.3</v>
      </c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71"/>
      <c r="AV59" s="1"/>
    </row>
    <row r="60" spans="1:48" ht="32.25" customHeight="1">
      <c r="A60" s="157">
        <v>15</v>
      </c>
      <c r="B60" s="155" t="s">
        <v>64</v>
      </c>
      <c r="C60" s="70" t="s">
        <v>34</v>
      </c>
      <c r="D60" s="2" t="s">
        <v>12</v>
      </c>
      <c r="E60" s="3" t="s">
        <v>65</v>
      </c>
      <c r="F60" s="2" t="s">
        <v>23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7">
        <v>8513.4</v>
      </c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77"/>
      <c r="AV60" s="1"/>
    </row>
    <row r="61" spans="1:48" ht="12.75">
      <c r="A61" s="158"/>
      <c r="B61" s="156"/>
      <c r="C61" s="108" t="s">
        <v>19</v>
      </c>
      <c r="D61" s="109"/>
      <c r="E61" s="109"/>
      <c r="F61" s="110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9">
        <f>AD60</f>
        <v>8513.4</v>
      </c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77"/>
      <c r="AV61" s="1"/>
    </row>
    <row r="62" spans="1:48" ht="12.75">
      <c r="A62" s="76"/>
      <c r="B62" s="78"/>
      <c r="C62" s="74"/>
      <c r="D62" s="74"/>
      <c r="E62" s="74"/>
      <c r="F62" s="75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9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77"/>
      <c r="AV62" s="1"/>
    </row>
    <row r="63" spans="1:30" ht="25.5" customHeight="1">
      <c r="A63" s="149" t="s">
        <v>10</v>
      </c>
      <c r="B63" s="150"/>
      <c r="C63" s="150"/>
      <c r="D63" s="150"/>
      <c r="E63" s="150"/>
      <c r="F63" s="15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"/>
      <c r="U63" s="2"/>
      <c r="V63" s="2"/>
      <c r="W63" s="2"/>
      <c r="X63" s="2"/>
      <c r="Y63" s="2"/>
      <c r="Z63" s="2"/>
      <c r="AA63" s="2"/>
      <c r="AB63" s="2"/>
      <c r="AC63" s="2"/>
      <c r="AD63" s="72">
        <f>AD17+AD19+AD23+AD27+AD29+AD36+AD41+AD43+AD46+AD48+AD50+AD53+AD56+AD59+AD61</f>
        <v>242693.79999999996</v>
      </c>
    </row>
    <row r="64" spans="1:30" ht="25.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73"/>
    </row>
    <row r="69" ht="25.5" customHeight="1">
      <c r="E69" s="1"/>
    </row>
  </sheetData>
  <sheetProtection/>
  <mergeCells count="97">
    <mergeCell ref="C61:F61"/>
    <mergeCell ref="B60:B61"/>
    <mergeCell ref="A60:A61"/>
    <mergeCell ref="A47:A48"/>
    <mergeCell ref="B47:B48"/>
    <mergeCell ref="C48:F48"/>
    <mergeCell ref="A49:A50"/>
    <mergeCell ref="B49:B50"/>
    <mergeCell ref="C50:F50"/>
    <mergeCell ref="A51:A53"/>
    <mergeCell ref="A28:A29"/>
    <mergeCell ref="B28:B29"/>
    <mergeCell ref="C29:F29"/>
    <mergeCell ref="A42:A43"/>
    <mergeCell ref="B42:B43"/>
    <mergeCell ref="C43:F43"/>
    <mergeCell ref="C30:C31"/>
    <mergeCell ref="C32:C33"/>
    <mergeCell ref="B51:B53"/>
    <mergeCell ref="C53:F53"/>
    <mergeCell ref="A63:F63"/>
    <mergeCell ref="A30:A36"/>
    <mergeCell ref="A37:A41"/>
    <mergeCell ref="B37:B41"/>
    <mergeCell ref="C41:F41"/>
    <mergeCell ref="C56:F56"/>
    <mergeCell ref="A54:A56"/>
    <mergeCell ref="B54:B56"/>
    <mergeCell ref="A57:A59"/>
    <mergeCell ref="B57:B59"/>
    <mergeCell ref="I11:I12"/>
    <mergeCell ref="M11:M12"/>
    <mergeCell ref="A13:A17"/>
    <mergeCell ref="B13:B17"/>
    <mergeCell ref="C17:F17"/>
    <mergeCell ref="L11:L12"/>
    <mergeCell ref="G11:G12"/>
    <mergeCell ref="K11:K12"/>
    <mergeCell ref="C11:F11"/>
    <mergeCell ref="AU11:AU12"/>
    <mergeCell ref="AN11:AN12"/>
    <mergeCell ref="AO11:AO12"/>
    <mergeCell ref="AP11:AP12"/>
    <mergeCell ref="AQ11:AQ12"/>
    <mergeCell ref="AM11:AM12"/>
    <mergeCell ref="AS11:AS12"/>
    <mergeCell ref="AR11:AR12"/>
    <mergeCell ref="AT11:AT12"/>
    <mergeCell ref="C23:F23"/>
    <mergeCell ref="AG11:AG12"/>
    <mergeCell ref="Y11:Y12"/>
    <mergeCell ref="Z11:Z12"/>
    <mergeCell ref="AA11:AA12"/>
    <mergeCell ref="AC11:AC12"/>
    <mergeCell ref="AF11:AF12"/>
    <mergeCell ref="AD11:AD12"/>
    <mergeCell ref="N11:N12"/>
    <mergeCell ref="H11:H12"/>
    <mergeCell ref="A18:A19"/>
    <mergeCell ref="B18:B19"/>
    <mergeCell ref="C19:F19"/>
    <mergeCell ref="B30:B36"/>
    <mergeCell ref="C36:F36"/>
    <mergeCell ref="A24:A27"/>
    <mergeCell ref="B24:B27"/>
    <mergeCell ref="C27:F27"/>
    <mergeCell ref="A20:A23"/>
    <mergeCell ref="B20:B23"/>
    <mergeCell ref="T11:T12"/>
    <mergeCell ref="AK11:AK12"/>
    <mergeCell ref="AJ11:AJ12"/>
    <mergeCell ref="U11:U12"/>
    <mergeCell ref="AE11:AE12"/>
    <mergeCell ref="AB11:AB12"/>
    <mergeCell ref="X11:X12"/>
    <mergeCell ref="AH11:AH12"/>
    <mergeCell ref="AI11:AI12"/>
    <mergeCell ref="P11:P12"/>
    <mergeCell ref="A7:AD7"/>
    <mergeCell ref="A8:AD8"/>
    <mergeCell ref="A10:AT10"/>
    <mergeCell ref="A11:A12"/>
    <mergeCell ref="B11:B12"/>
    <mergeCell ref="J11:J12"/>
    <mergeCell ref="V11:V12"/>
    <mergeCell ref="AL11:AL12"/>
    <mergeCell ref="W11:W12"/>
    <mergeCell ref="C34:C35"/>
    <mergeCell ref="C59:F59"/>
    <mergeCell ref="E5:AV5"/>
    <mergeCell ref="A44:A46"/>
    <mergeCell ref="C46:F46"/>
    <mergeCell ref="B44:B46"/>
    <mergeCell ref="Q11:Q12"/>
    <mergeCell ref="R11:R12"/>
    <mergeCell ref="S11:S12"/>
    <mergeCell ref="O11:O12"/>
  </mergeCells>
  <printOptions/>
  <pageMargins left="0.3937007874015748" right="0" top="0" bottom="0.31496062992125984" header="0" footer="0.31496062992125984"/>
  <pageSetup fitToHeight="1" fitToWidth="1" horizontalDpi="600" verticalDpi="600" orientation="portrait" paperSize="9" scale="73" r:id="rId1"/>
  <rowBreaks count="1" manualBreakCount="1">
    <brk id="48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2021-04-15T04:50:30Z</cp:lastPrinted>
  <dcterms:created xsi:type="dcterms:W3CDTF">2003-12-05T21:14:57Z</dcterms:created>
  <dcterms:modified xsi:type="dcterms:W3CDTF">2021-04-20T07:32:14Z</dcterms:modified>
  <cp:category/>
  <cp:version/>
  <cp:contentType/>
  <cp:contentStatus/>
</cp:coreProperties>
</file>