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расходов'!$A$1:$AU$65</definedName>
  </definedNames>
  <calcPr fullCalcOnLoad="1"/>
</workbook>
</file>

<file path=xl/sharedStrings.xml><?xml version="1.0" encoding="utf-8"?>
<sst xmlns="http://schemas.openxmlformats.org/spreadsheetml/2006/main" count="205" uniqueCount="75">
  <si>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</si>
  <si>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</si>
  <si>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</si>
  <si>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</si>
  <si>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</si>
  <si>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</si>
  <si>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</si>
  <si>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</si>
  <si>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</si>
  <si>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</si>
  <si>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</si>
  <si>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</si>
  <si>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</si>
  <si>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</si>
  <si>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</si>
  <si>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</si>
  <si>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</si>
  <si>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</si>
  <si>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</si>
  <si>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</si>
  <si>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</si>
  <si>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</si>
  <si>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</si>
  <si>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</si>
  <si>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</si>
  <si>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</si>
  <si>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</si>
  <si>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</si>
  <si>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</si>
  <si>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</si>
  <si>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</si>
  <si>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</si>
  <si>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</si>
  <si>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</si>
  <si>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</si>
  <si>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</si>
  <si>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</si>
  <si>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</si>
  <si>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</si>
  <si>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</si>
  <si>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</si>
  <si>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</si>
  <si>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</si>
  <si>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</si>
  <si>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</si>
  <si>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</si>
  <si>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</si>
  <si>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</si>
  <si>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</si>
  <si>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</si>
  <si>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</si>
  <si>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</si>
  <si>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</si>
  <si>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</si>
  <si>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</si>
  <si>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</si>
  <si>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</si>
  <si>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</si>
  <si>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2021-2023 годы"</t>
  </si>
  <si>
    <t>79611S2954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</si>
  <si>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</si>
  <si>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</si>
  <si>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</si>
  <si>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</si>
  <si>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</si>
  <si>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</si>
  <si>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</si>
  <si>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</si>
  <si>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</si>
  <si>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0310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</si>
  <si>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</si>
  <si>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7962000000</t>
  </si>
  <si>
    <t>79616S2730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</si>
  <si>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</si>
  <si>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от 23.09.2021г. № 211/41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</si>
</sst>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85" fontId="8" fillId="33" borderId="10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185" fontId="9" fillId="33" borderId="34" xfId="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85" fontId="9" fillId="33" borderId="18" xfId="0" applyNumberFormat="1" applyFont="1" applyFill="1" applyBorder="1" applyAlignment="1">
      <alignment horizontal="right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185" fontId="9" fillId="33" borderId="10" xfId="0" applyNumberFormat="1" applyFont="1" applyFill="1" applyBorder="1" applyAlignment="1">
      <alignment horizontal="right" vertical="center" wrapText="1"/>
    </xf>
    <xf numFmtId="49" fontId="8" fillId="33" borderId="25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49" fontId="9" fillId="33" borderId="3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33" borderId="32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3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33" borderId="18" xfId="0" applyNumberFormat="1" applyFont="1" applyFill="1" applyBorder="1" applyAlignment="1">
      <alignment horizontal="left" vertical="center" wrapText="1"/>
    </xf>
    <xf numFmtId="0" fontId="8" fillId="33" borderId="34" xfId="0" applyNumberFormat="1" applyFont="1" applyFill="1" applyBorder="1" applyAlignment="1">
      <alignment horizontal="left" vertical="center" wrapText="1"/>
    </xf>
    <xf numFmtId="0" fontId="8" fillId="33" borderId="21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39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zoomScalePageLayoutView="43" workbookViewId="0" topLeftCell="A1">
      <selection activeCell="AD36" sqref="AD36"/>
    </sheetView>
  </sheetViews>
  <sheetFormatPr defaultColWidth="3.625" defaultRowHeight="25.5" customHeight="1"/>
  <cols>
    <col min="1" max="1" width="4.50390625" style="30" customWidth="1"/>
    <col min="2" max="2" width="57.50390625" style="30" customWidth="1"/>
    <col min="3" max="3" width="8.125" style="30" customWidth="1"/>
    <col min="4" max="4" width="9.125" style="30" customWidth="1"/>
    <col min="5" max="5" width="15.50390625" style="30" customWidth="1"/>
    <col min="6" max="6" width="8.50390625" style="30" customWidth="1"/>
    <col min="7" max="7" width="3.625" style="30" hidden="1" customWidth="1"/>
    <col min="8" max="8" width="2.125" style="30" hidden="1" customWidth="1"/>
    <col min="9" max="28" width="3.625" style="30" hidden="1" customWidth="1"/>
    <col min="29" max="29" width="7.875" style="30" hidden="1" customWidth="1"/>
    <col min="30" max="30" width="10.50390625" style="30" customWidth="1"/>
    <col min="31" max="45" width="3.625" style="30" hidden="1" customWidth="1"/>
    <col min="46" max="46" width="3.875" style="30" hidden="1" customWidth="1"/>
    <col min="47" max="47" width="1.00390625" style="30" hidden="1" customWidth="1"/>
    <col min="48" max="16384" width="3.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55" t="s">
        <v>74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51" t="s">
        <v>60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51" t="s">
        <v>61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52" t="s">
        <v>30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53" t="s">
        <v>8</v>
      </c>
      <c r="B11" s="134" t="s">
        <v>5</v>
      </c>
      <c r="C11" s="134" t="s">
        <v>6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 t="s">
        <v>27</v>
      </c>
      <c r="AE11" s="149" t="s">
        <v>0</v>
      </c>
      <c r="AF11" s="141" t="s">
        <v>0</v>
      </c>
      <c r="AG11" s="141" t="s">
        <v>0</v>
      </c>
      <c r="AH11" s="141" t="s">
        <v>0</v>
      </c>
      <c r="AI11" s="141" t="s">
        <v>0</v>
      </c>
      <c r="AJ11" s="141" t="s">
        <v>0</v>
      </c>
      <c r="AK11" s="141" t="s">
        <v>0</v>
      </c>
      <c r="AL11" s="141" t="s">
        <v>0</v>
      </c>
      <c r="AM11" s="141" t="s">
        <v>0</v>
      </c>
      <c r="AN11" s="141" t="s">
        <v>0</v>
      </c>
      <c r="AO11" s="141" t="s">
        <v>0</v>
      </c>
      <c r="AP11" s="141" t="s">
        <v>0</v>
      </c>
      <c r="AQ11" s="141" t="s">
        <v>0</v>
      </c>
      <c r="AR11" s="141" t="s">
        <v>0</v>
      </c>
      <c r="AS11" s="141" t="s">
        <v>0</v>
      </c>
      <c r="AT11" s="141" t="s">
        <v>0</v>
      </c>
      <c r="AU11" s="139" t="s">
        <v>26</v>
      </c>
      <c r="BU11" s="51"/>
    </row>
    <row r="12" spans="1:75" ht="18.75" customHeight="1">
      <c r="A12" s="154"/>
      <c r="B12" s="134"/>
      <c r="C12" s="52" t="s">
        <v>4</v>
      </c>
      <c r="D12" s="52" t="s">
        <v>1</v>
      </c>
      <c r="E12" s="52" t="s">
        <v>2</v>
      </c>
      <c r="F12" s="52" t="s">
        <v>3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50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0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104">
        <v>1</v>
      </c>
      <c r="B13" s="118" t="s">
        <v>38</v>
      </c>
      <c r="C13" s="77" t="s">
        <v>32</v>
      </c>
      <c r="D13" s="77" t="s">
        <v>17</v>
      </c>
      <c r="E13" s="78" t="s">
        <v>42</v>
      </c>
      <c r="F13" s="77" t="s">
        <v>21</v>
      </c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2">
        <v>6231.8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4">
        <v>4486</v>
      </c>
      <c r="AV13" s="1"/>
      <c r="AY13" s="1"/>
    </row>
    <row r="14" spans="1:51" ht="12.75">
      <c r="A14" s="105"/>
      <c r="B14" s="125"/>
      <c r="C14" s="77" t="s">
        <v>32</v>
      </c>
      <c r="D14" s="77" t="s">
        <v>17</v>
      </c>
      <c r="E14" s="78" t="s">
        <v>42</v>
      </c>
      <c r="F14" s="77" t="s">
        <v>22</v>
      </c>
      <c r="G14" s="79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2">
        <v>100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/>
      <c r="AV14" s="1"/>
      <c r="AY14" s="1"/>
    </row>
    <row r="15" spans="1:51" ht="12.75">
      <c r="A15" s="105"/>
      <c r="B15" s="125"/>
      <c r="C15" s="77" t="s">
        <v>32</v>
      </c>
      <c r="D15" s="77" t="s">
        <v>7</v>
      </c>
      <c r="E15" s="78" t="s">
        <v>42</v>
      </c>
      <c r="F15" s="77" t="s">
        <v>21</v>
      </c>
      <c r="G15" s="79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82">
        <v>7724.9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5"/>
      <c r="AV15" s="1"/>
      <c r="AY15" s="1"/>
    </row>
    <row r="16" spans="1:51" ht="12.75">
      <c r="A16" s="105"/>
      <c r="B16" s="125"/>
      <c r="C16" s="77" t="s">
        <v>32</v>
      </c>
      <c r="D16" s="77" t="s">
        <v>12</v>
      </c>
      <c r="E16" s="78" t="s">
        <v>42</v>
      </c>
      <c r="F16" s="77" t="s">
        <v>21</v>
      </c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2">
        <v>5443.6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5"/>
      <c r="AV16" s="1"/>
      <c r="AY16" s="1"/>
    </row>
    <row r="17" spans="1:48" ht="12.75">
      <c r="A17" s="106"/>
      <c r="B17" s="119"/>
      <c r="C17" s="136" t="s">
        <v>19</v>
      </c>
      <c r="D17" s="137"/>
      <c r="E17" s="137"/>
      <c r="F17" s="138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  <c r="AD17" s="86">
        <f>SUM(AD13:AD16)</f>
        <v>19500.300000000003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5"/>
      <c r="AV17" s="1"/>
    </row>
    <row r="18" spans="1:48" ht="30" customHeight="1">
      <c r="A18" s="114">
        <v>2</v>
      </c>
      <c r="B18" s="116" t="s">
        <v>39</v>
      </c>
      <c r="C18" s="10" t="s">
        <v>32</v>
      </c>
      <c r="D18" s="10" t="s">
        <v>18</v>
      </c>
      <c r="E18" s="2" t="s">
        <v>43</v>
      </c>
      <c r="F18" s="10" t="s">
        <v>21</v>
      </c>
      <c r="G18" s="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"/>
      <c r="AD18" s="96">
        <v>8050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6"/>
      <c r="AV18" s="1"/>
    </row>
    <row r="19" spans="1:48" ht="30" customHeight="1">
      <c r="A19" s="129"/>
      <c r="B19" s="130"/>
      <c r="C19" s="10" t="s">
        <v>32</v>
      </c>
      <c r="D19" s="10" t="s">
        <v>29</v>
      </c>
      <c r="E19" s="2" t="s">
        <v>43</v>
      </c>
      <c r="F19" s="10" t="s">
        <v>21</v>
      </c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96">
        <v>1791.8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6"/>
      <c r="AV19" s="1"/>
    </row>
    <row r="20" spans="1:59" ht="26.25" customHeight="1">
      <c r="A20" s="143"/>
      <c r="B20" s="143"/>
      <c r="C20" s="107" t="s">
        <v>19</v>
      </c>
      <c r="D20" s="108"/>
      <c r="E20" s="108"/>
      <c r="F20" s="109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4"/>
      <c r="AD20" s="93">
        <f>AD18+AD19</f>
        <v>9841.8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6"/>
      <c r="AV20" s="1"/>
      <c r="BB20" s="1"/>
      <c r="BC20" s="1"/>
      <c r="BD20" s="1"/>
      <c r="BE20" s="1"/>
      <c r="BF20" s="1"/>
      <c r="BG20" s="1"/>
    </row>
    <row r="21" spans="1:79" ht="12.75" customHeight="1">
      <c r="A21" s="104">
        <v>3</v>
      </c>
      <c r="B21" s="118" t="s">
        <v>70</v>
      </c>
      <c r="C21" s="77" t="s">
        <v>32</v>
      </c>
      <c r="D21" s="77" t="s">
        <v>18</v>
      </c>
      <c r="E21" s="78" t="s">
        <v>44</v>
      </c>
      <c r="F21" s="77" t="s">
        <v>21</v>
      </c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  <c r="AD21" s="82">
        <v>76577.8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6"/>
      <c r="AV21" s="1"/>
      <c r="AW21" s="58"/>
      <c r="AX21" s="59"/>
      <c r="AY21" s="60"/>
      <c r="AZ21" s="60"/>
      <c r="BA21" s="60"/>
      <c r="BB21" s="60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61"/>
      <c r="CA21" s="1"/>
    </row>
    <row r="22" spans="1:79" ht="12.75" customHeight="1">
      <c r="A22" s="105"/>
      <c r="B22" s="125"/>
      <c r="C22" s="77" t="s">
        <v>32</v>
      </c>
      <c r="D22" s="77" t="s">
        <v>18</v>
      </c>
      <c r="E22" s="78" t="s">
        <v>44</v>
      </c>
      <c r="F22" s="77" t="s">
        <v>23</v>
      </c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82">
        <v>4363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6"/>
      <c r="AV22" s="1"/>
      <c r="AW22" s="58"/>
      <c r="AX22" s="59"/>
      <c r="AY22" s="60"/>
      <c r="AZ22" s="60"/>
      <c r="BA22" s="60"/>
      <c r="BB22" s="60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61"/>
      <c r="CA22" s="1"/>
    </row>
    <row r="23" spans="1:79" ht="12.75" customHeight="1">
      <c r="A23" s="105"/>
      <c r="B23" s="125"/>
      <c r="C23" s="77" t="s">
        <v>32</v>
      </c>
      <c r="D23" s="77" t="s">
        <v>18</v>
      </c>
      <c r="E23" s="78" t="s">
        <v>63</v>
      </c>
      <c r="F23" s="77" t="s">
        <v>21</v>
      </c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9"/>
      <c r="AD23" s="82">
        <v>525.1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6"/>
      <c r="AV23" s="1"/>
      <c r="AW23" s="58"/>
      <c r="AX23" s="59"/>
      <c r="AY23" s="60"/>
      <c r="AZ23" s="60"/>
      <c r="BA23" s="60"/>
      <c r="BB23" s="60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61"/>
      <c r="CA23" s="1"/>
    </row>
    <row r="24" spans="1:79" ht="12.75" customHeight="1">
      <c r="A24" s="105"/>
      <c r="B24" s="125"/>
      <c r="C24" s="77" t="s">
        <v>32</v>
      </c>
      <c r="D24" s="77" t="s">
        <v>18</v>
      </c>
      <c r="E24" s="78" t="s">
        <v>72</v>
      </c>
      <c r="F24" s="77" t="s">
        <v>23</v>
      </c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9"/>
      <c r="AD24" s="82">
        <v>22222.2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6"/>
      <c r="AV24" s="1"/>
      <c r="AW24" s="58"/>
      <c r="AX24" s="59"/>
      <c r="AY24" s="60"/>
      <c r="AZ24" s="60"/>
      <c r="BA24" s="60"/>
      <c r="BB24" s="60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61"/>
      <c r="CA24" s="1"/>
    </row>
    <row r="25" spans="1:79" ht="36" customHeight="1">
      <c r="A25" s="106"/>
      <c r="B25" s="119"/>
      <c r="C25" s="120" t="s">
        <v>19</v>
      </c>
      <c r="D25" s="121"/>
      <c r="E25" s="121"/>
      <c r="F25" s="122"/>
      <c r="G25" s="90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  <c r="AD25" s="86">
        <f>AD21+AD22+AD23+AD24</f>
        <v>103688.1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6"/>
      <c r="AV25" s="1"/>
      <c r="AW25" s="58"/>
      <c r="AX25" s="59"/>
      <c r="AY25" s="60"/>
      <c r="AZ25" s="60"/>
      <c r="BA25" s="60"/>
      <c r="BB25" s="60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61"/>
      <c r="CA25" s="1"/>
    </row>
    <row r="26" spans="1:79" ht="17.25" customHeight="1">
      <c r="A26" s="104">
        <v>4</v>
      </c>
      <c r="B26" s="118" t="s">
        <v>31</v>
      </c>
      <c r="C26" s="94" t="s">
        <v>32</v>
      </c>
      <c r="D26" s="94" t="s">
        <v>28</v>
      </c>
      <c r="E26" s="95" t="s">
        <v>45</v>
      </c>
      <c r="F26" s="94" t="s">
        <v>21</v>
      </c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  <c r="AD26" s="96">
        <v>1216.6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6">
        <v>500</v>
      </c>
      <c r="AV26" s="62"/>
      <c r="AW26" s="58"/>
      <c r="AX26" s="59"/>
      <c r="AY26" s="60"/>
      <c r="AZ26" s="60"/>
      <c r="BA26" s="60"/>
      <c r="BB26" s="63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61"/>
      <c r="CA26" s="1"/>
    </row>
    <row r="27" spans="1:79" ht="15" customHeight="1">
      <c r="A27" s="105"/>
      <c r="B27" s="125"/>
      <c r="C27" s="94" t="s">
        <v>32</v>
      </c>
      <c r="D27" s="94" t="s">
        <v>28</v>
      </c>
      <c r="E27" s="95" t="s">
        <v>45</v>
      </c>
      <c r="F27" s="94" t="s">
        <v>22</v>
      </c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2"/>
      <c r="AD27" s="96">
        <v>6146.9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6"/>
      <c r="AV27" s="62"/>
      <c r="AW27" s="58"/>
      <c r="AX27" s="59"/>
      <c r="AY27" s="60"/>
      <c r="AZ27" s="60"/>
      <c r="BA27" s="60"/>
      <c r="BB27" s="63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61"/>
      <c r="CA27" s="1"/>
    </row>
    <row r="28" spans="1:79" ht="21.75" customHeight="1">
      <c r="A28" s="105"/>
      <c r="B28" s="125"/>
      <c r="C28" s="94" t="s">
        <v>32</v>
      </c>
      <c r="D28" s="94" t="s">
        <v>28</v>
      </c>
      <c r="E28" s="95" t="s">
        <v>65</v>
      </c>
      <c r="F28" s="94" t="s">
        <v>21</v>
      </c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2"/>
      <c r="AD28" s="96">
        <v>284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6"/>
      <c r="AV28" s="62"/>
      <c r="AW28" s="58"/>
      <c r="AX28" s="59"/>
      <c r="AY28" s="60"/>
      <c r="AZ28" s="60"/>
      <c r="BA28" s="60"/>
      <c r="BB28" s="63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61"/>
      <c r="CA28" s="1"/>
    </row>
    <row r="29" spans="1:79" ht="36" customHeight="1">
      <c r="A29" s="106"/>
      <c r="B29" s="119"/>
      <c r="C29" s="120" t="s">
        <v>19</v>
      </c>
      <c r="D29" s="121"/>
      <c r="E29" s="121"/>
      <c r="F29" s="122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98">
        <f>AD26+AD27+AD28</f>
        <v>7647.5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6"/>
      <c r="AV29" s="62"/>
      <c r="AW29" s="58"/>
      <c r="AX29" s="59"/>
      <c r="AY29" s="60"/>
      <c r="AZ29" s="60"/>
      <c r="BA29" s="60"/>
      <c r="BB29" s="63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61"/>
      <c r="CA29" s="1"/>
    </row>
    <row r="30" spans="1:47" ht="13.5" customHeight="1">
      <c r="A30" s="114">
        <v>5</v>
      </c>
      <c r="B30" s="116" t="s">
        <v>41</v>
      </c>
      <c r="C30" s="2" t="s">
        <v>32</v>
      </c>
      <c r="D30" s="2" t="s">
        <v>9</v>
      </c>
      <c r="E30" s="3" t="s">
        <v>46</v>
      </c>
      <c r="F30" s="2" t="s">
        <v>22</v>
      </c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98">
        <v>250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6">
        <v>500</v>
      </c>
    </row>
    <row r="31" spans="1:47" ht="27.75" customHeight="1">
      <c r="A31" s="115"/>
      <c r="B31" s="117"/>
      <c r="C31" s="107" t="s">
        <v>19</v>
      </c>
      <c r="D31" s="108"/>
      <c r="E31" s="108"/>
      <c r="F31" s="109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4"/>
      <c r="AD31" s="93">
        <f>AD30</f>
        <v>250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6"/>
    </row>
    <row r="32" spans="1:47" ht="12.75">
      <c r="A32" s="104">
        <v>6</v>
      </c>
      <c r="B32" s="144" t="s">
        <v>34</v>
      </c>
      <c r="C32" s="123" t="s">
        <v>32</v>
      </c>
      <c r="D32" s="94" t="s">
        <v>7</v>
      </c>
      <c r="E32" s="95" t="s">
        <v>66</v>
      </c>
      <c r="F32" s="94" t="s">
        <v>23</v>
      </c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  <c r="AD32" s="96">
        <v>3777.8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6"/>
    </row>
    <row r="33" spans="1:47" ht="12.75" customHeight="1">
      <c r="A33" s="105"/>
      <c r="B33" s="145"/>
      <c r="C33" s="124"/>
      <c r="D33" s="94" t="s">
        <v>11</v>
      </c>
      <c r="E33" s="95" t="s">
        <v>66</v>
      </c>
      <c r="F33" s="94" t="s">
        <v>24</v>
      </c>
      <c r="G33" s="83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  <c r="AD33" s="96">
        <v>20276.6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6"/>
    </row>
    <row r="34" spans="1:47" ht="12.75" customHeight="1">
      <c r="A34" s="105"/>
      <c r="B34" s="145"/>
      <c r="C34" s="123" t="s">
        <v>32</v>
      </c>
      <c r="D34" s="94" t="s">
        <v>7</v>
      </c>
      <c r="E34" s="95" t="s">
        <v>47</v>
      </c>
      <c r="F34" s="94" t="s">
        <v>23</v>
      </c>
      <c r="G34" s="83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  <c r="AD34" s="96">
        <v>55.1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6"/>
    </row>
    <row r="35" spans="1:47" ht="12.75" customHeight="1">
      <c r="A35" s="105"/>
      <c r="B35" s="145"/>
      <c r="C35" s="124"/>
      <c r="D35" s="94" t="s">
        <v>11</v>
      </c>
      <c r="E35" s="95" t="s">
        <v>47</v>
      </c>
      <c r="F35" s="94" t="s">
        <v>24</v>
      </c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96">
        <v>736.4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6"/>
    </row>
    <row r="36" spans="1:47" ht="12.75" customHeight="1">
      <c r="A36" s="105"/>
      <c r="B36" s="145"/>
      <c r="C36" s="123" t="s">
        <v>32</v>
      </c>
      <c r="D36" s="77" t="s">
        <v>7</v>
      </c>
      <c r="E36" s="99" t="s">
        <v>48</v>
      </c>
      <c r="F36" s="77" t="s">
        <v>23</v>
      </c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  <c r="AD36" s="96">
        <v>1905.4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6"/>
    </row>
    <row r="37" spans="1:47" ht="12.75" customHeight="1">
      <c r="A37" s="105"/>
      <c r="B37" s="145"/>
      <c r="C37" s="124"/>
      <c r="D37" s="77" t="s">
        <v>11</v>
      </c>
      <c r="E37" s="99" t="s">
        <v>48</v>
      </c>
      <c r="F37" s="77" t="s">
        <v>24</v>
      </c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5"/>
      <c r="AD37" s="96">
        <v>7049.7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6"/>
    </row>
    <row r="38" spans="1:47" ht="24" customHeight="1">
      <c r="A38" s="106"/>
      <c r="B38" s="146"/>
      <c r="C38" s="136" t="s">
        <v>19</v>
      </c>
      <c r="D38" s="147"/>
      <c r="E38" s="147"/>
      <c r="F38" s="148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5"/>
      <c r="AD38" s="98">
        <f>SUM(AD32:AD37)</f>
        <v>33801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5"/>
    </row>
    <row r="39" spans="1:48" ht="12.75">
      <c r="A39" s="114">
        <v>7</v>
      </c>
      <c r="B39" s="116" t="s">
        <v>68</v>
      </c>
      <c r="C39" s="2" t="s">
        <v>32</v>
      </c>
      <c r="D39" s="2" t="s">
        <v>12</v>
      </c>
      <c r="E39" s="3" t="s">
        <v>49</v>
      </c>
      <c r="F39" s="2" t="s">
        <v>21</v>
      </c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82">
        <v>47405.7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66"/>
      <c r="AV39" s="1"/>
    </row>
    <row r="40" spans="1:48" ht="12.75" hidden="1">
      <c r="A40" s="129"/>
      <c r="B40" s="130"/>
      <c r="C40" s="2" t="s">
        <v>32</v>
      </c>
      <c r="D40" s="2" t="s">
        <v>12</v>
      </c>
      <c r="E40" s="3" t="s">
        <v>49</v>
      </c>
      <c r="F40" s="2" t="s">
        <v>23</v>
      </c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82">
        <v>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66"/>
      <c r="AV40" s="1"/>
    </row>
    <row r="41" spans="1:48" ht="12.75">
      <c r="A41" s="129"/>
      <c r="B41" s="130"/>
      <c r="C41" s="67" t="s">
        <v>32</v>
      </c>
      <c r="D41" s="2" t="s">
        <v>12</v>
      </c>
      <c r="E41" s="3" t="s">
        <v>50</v>
      </c>
      <c r="F41" s="2" t="s">
        <v>21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82">
        <v>605.4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66"/>
      <c r="AV41" s="1"/>
    </row>
    <row r="42" spans="1:48" ht="12.75">
      <c r="A42" s="129"/>
      <c r="B42" s="130"/>
      <c r="C42" s="2" t="s">
        <v>32</v>
      </c>
      <c r="D42" s="2" t="s">
        <v>12</v>
      </c>
      <c r="E42" s="2" t="s">
        <v>50</v>
      </c>
      <c r="F42" s="22" t="s">
        <v>23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82">
        <v>12.4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66"/>
      <c r="AV42" s="1"/>
    </row>
    <row r="43" spans="1:48" ht="12.75">
      <c r="A43" s="115"/>
      <c r="B43" s="117"/>
      <c r="C43" s="107" t="s">
        <v>19</v>
      </c>
      <c r="D43" s="108"/>
      <c r="E43" s="108"/>
      <c r="F43" s="109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98">
        <f>SUM(AD39:AD42)</f>
        <v>48023.5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66"/>
      <c r="AV43" s="1"/>
    </row>
    <row r="44" spans="1:75" ht="15.75" customHeight="1">
      <c r="A44" s="104">
        <v>8</v>
      </c>
      <c r="B44" s="118" t="s">
        <v>73</v>
      </c>
      <c r="C44" s="103" t="s">
        <v>32</v>
      </c>
      <c r="D44" s="103" t="s">
        <v>29</v>
      </c>
      <c r="E44" s="95" t="s">
        <v>71</v>
      </c>
      <c r="F44" s="103" t="s">
        <v>21</v>
      </c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96">
        <v>4307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66"/>
      <c r="AV44" s="1"/>
      <c r="BW44" s="76"/>
    </row>
    <row r="45" spans="1:75" ht="15.75" customHeight="1">
      <c r="A45" s="105"/>
      <c r="B45" s="125"/>
      <c r="C45" s="94" t="s">
        <v>32</v>
      </c>
      <c r="D45" s="94" t="s">
        <v>29</v>
      </c>
      <c r="E45" s="95" t="s">
        <v>51</v>
      </c>
      <c r="F45" s="94" t="s">
        <v>21</v>
      </c>
      <c r="G45" s="100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96">
        <v>6172.9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66"/>
      <c r="AV45" s="1"/>
      <c r="BW45" s="76"/>
    </row>
    <row r="46" spans="1:48" ht="27.75" customHeight="1">
      <c r="A46" s="106"/>
      <c r="B46" s="119"/>
      <c r="C46" s="120" t="s">
        <v>19</v>
      </c>
      <c r="D46" s="121"/>
      <c r="E46" s="121"/>
      <c r="F46" s="122"/>
      <c r="G46" s="83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93">
        <f>AD44+AD45</f>
        <v>10479.9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66"/>
      <c r="AV46" s="1"/>
    </row>
    <row r="47" spans="1:55" ht="25.5" customHeight="1">
      <c r="A47" s="104">
        <v>9</v>
      </c>
      <c r="B47" s="118" t="s">
        <v>35</v>
      </c>
      <c r="C47" s="94" t="s">
        <v>32</v>
      </c>
      <c r="D47" s="94" t="s">
        <v>16</v>
      </c>
      <c r="E47" s="95" t="s">
        <v>52</v>
      </c>
      <c r="F47" s="94" t="s">
        <v>21</v>
      </c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2"/>
      <c r="AD47" s="96">
        <v>212.5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65">
        <v>2330</v>
      </c>
      <c r="AV47" s="1"/>
      <c r="BC47" s="1"/>
    </row>
    <row r="48" spans="1:48" ht="19.5" customHeight="1">
      <c r="A48" s="106"/>
      <c r="B48" s="119"/>
      <c r="C48" s="120" t="s">
        <v>19</v>
      </c>
      <c r="D48" s="121"/>
      <c r="E48" s="121"/>
      <c r="F48" s="122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2"/>
      <c r="AD48" s="93">
        <f>AD47</f>
        <v>212.5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65"/>
      <c r="AV48" s="1"/>
    </row>
    <row r="49" spans="1:48" ht="20.25" customHeight="1">
      <c r="A49" s="114">
        <v>10</v>
      </c>
      <c r="B49" s="116" t="s">
        <v>36</v>
      </c>
      <c r="C49" s="16" t="s">
        <v>32</v>
      </c>
      <c r="D49" s="16" t="s">
        <v>11</v>
      </c>
      <c r="E49" s="15" t="s">
        <v>53</v>
      </c>
      <c r="F49" s="16" t="s">
        <v>24</v>
      </c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82">
        <v>3165.9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65">
        <v>1260</v>
      </c>
      <c r="AV49" s="1"/>
    </row>
    <row r="50" spans="1:48" ht="21.75" customHeight="1">
      <c r="A50" s="115"/>
      <c r="B50" s="117"/>
      <c r="C50" s="107" t="s">
        <v>19</v>
      </c>
      <c r="D50" s="108"/>
      <c r="E50" s="108"/>
      <c r="F50" s="109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98">
        <f>SUM(AD49:AD49)</f>
        <v>3165.9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6"/>
      <c r="AV50" s="1"/>
    </row>
    <row r="51" spans="1:48" ht="29.25" customHeight="1">
      <c r="A51" s="104">
        <v>11</v>
      </c>
      <c r="B51" s="118" t="s">
        <v>33</v>
      </c>
      <c r="C51" s="77" t="s">
        <v>32</v>
      </c>
      <c r="D51" s="77" t="s">
        <v>69</v>
      </c>
      <c r="E51" s="77" t="s">
        <v>54</v>
      </c>
      <c r="F51" s="77" t="s">
        <v>21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82">
        <v>363.1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6"/>
      <c r="AV51" s="1"/>
    </row>
    <row r="52" spans="1:48" ht="27" customHeight="1">
      <c r="A52" s="106"/>
      <c r="B52" s="119"/>
      <c r="C52" s="120" t="s">
        <v>19</v>
      </c>
      <c r="D52" s="121"/>
      <c r="E52" s="121"/>
      <c r="F52" s="122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>
        <f>AD51</f>
        <v>363.1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6"/>
      <c r="AV52" s="1"/>
    </row>
    <row r="53" spans="1:48" ht="12.75" customHeight="1">
      <c r="A53" s="104">
        <v>12</v>
      </c>
      <c r="B53" s="118" t="s">
        <v>67</v>
      </c>
      <c r="C53" s="77" t="s">
        <v>32</v>
      </c>
      <c r="D53" s="77" t="s">
        <v>29</v>
      </c>
      <c r="E53" s="77" t="s">
        <v>55</v>
      </c>
      <c r="F53" s="77" t="s">
        <v>21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82">
        <v>30621.1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6"/>
      <c r="AV53" s="1"/>
    </row>
    <row r="54" spans="1:48" ht="12.75" customHeight="1">
      <c r="A54" s="105"/>
      <c r="B54" s="125"/>
      <c r="C54" s="77" t="s">
        <v>32</v>
      </c>
      <c r="D54" s="77" t="s">
        <v>29</v>
      </c>
      <c r="E54" s="77" t="s">
        <v>64</v>
      </c>
      <c r="F54" s="77" t="s">
        <v>21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82">
        <v>137.3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6"/>
      <c r="AV54" s="1"/>
    </row>
    <row r="55" spans="1:48" ht="24.75" customHeight="1">
      <c r="A55" s="106"/>
      <c r="B55" s="119"/>
      <c r="C55" s="120" t="s">
        <v>19</v>
      </c>
      <c r="D55" s="121"/>
      <c r="E55" s="121"/>
      <c r="F55" s="122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3">
        <f>AD53+AD54</f>
        <v>30758.399999999998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6"/>
      <c r="AV55" s="1"/>
    </row>
    <row r="56" spans="1:48" ht="19.5" customHeight="1">
      <c r="A56" s="132">
        <v>13</v>
      </c>
      <c r="B56" s="133" t="s">
        <v>37</v>
      </c>
      <c r="C56" s="2" t="s">
        <v>32</v>
      </c>
      <c r="D56" s="2" t="s">
        <v>16</v>
      </c>
      <c r="E56" s="2" t="s">
        <v>56</v>
      </c>
      <c r="F56" s="2" t="s">
        <v>25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82">
        <v>180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6"/>
      <c r="AV56" s="1"/>
    </row>
    <row r="57" spans="1:48" ht="18.75" customHeight="1">
      <c r="A57" s="132"/>
      <c r="B57" s="133"/>
      <c r="C57" s="2" t="s">
        <v>32</v>
      </c>
      <c r="D57" s="2" t="s">
        <v>17</v>
      </c>
      <c r="E57" s="2" t="s">
        <v>56</v>
      </c>
      <c r="F57" s="2" t="s">
        <v>25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82">
        <v>90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6"/>
      <c r="AV57" s="1"/>
    </row>
    <row r="58" spans="1:48" ht="26.25" customHeight="1">
      <c r="A58" s="132"/>
      <c r="B58" s="133"/>
      <c r="C58" s="131" t="s">
        <v>19</v>
      </c>
      <c r="D58" s="131"/>
      <c r="E58" s="131"/>
      <c r="F58" s="13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98">
        <f>AD56+AD57</f>
        <v>270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65"/>
      <c r="AV58" s="1"/>
    </row>
    <row r="59" spans="1:48" ht="12.75">
      <c r="A59" s="114">
        <v>14</v>
      </c>
      <c r="B59" s="116" t="s">
        <v>40</v>
      </c>
      <c r="C59" s="10" t="s">
        <v>32</v>
      </c>
      <c r="D59" s="10" t="s">
        <v>62</v>
      </c>
      <c r="E59" s="11" t="s">
        <v>57</v>
      </c>
      <c r="F59" s="10" t="s">
        <v>21</v>
      </c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96">
        <v>100.3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68"/>
      <c r="AV59" s="1"/>
    </row>
    <row r="60" spans="1:48" ht="12.75">
      <c r="A60" s="129"/>
      <c r="B60" s="130"/>
      <c r="C60" s="10" t="s">
        <v>32</v>
      </c>
      <c r="D60" s="10" t="s">
        <v>18</v>
      </c>
      <c r="E60" s="11" t="s">
        <v>57</v>
      </c>
      <c r="F60" s="10" t="s">
        <v>21</v>
      </c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  <c r="AD60" s="96">
        <v>300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68"/>
      <c r="AV60" s="1"/>
    </row>
    <row r="61" spans="1:48" ht="12.75">
      <c r="A61" s="115"/>
      <c r="B61" s="117"/>
      <c r="C61" s="107" t="s">
        <v>19</v>
      </c>
      <c r="D61" s="108"/>
      <c r="E61" s="108"/>
      <c r="F61" s="109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  <c r="AD61" s="93">
        <f>AD59+AD60</f>
        <v>400.3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68"/>
      <c r="AV61" s="1"/>
    </row>
    <row r="62" spans="1:48" ht="32.25" customHeight="1">
      <c r="A62" s="112">
        <v>15</v>
      </c>
      <c r="B62" s="110" t="s">
        <v>58</v>
      </c>
      <c r="C62" s="67" t="s">
        <v>32</v>
      </c>
      <c r="D62" s="2" t="s">
        <v>12</v>
      </c>
      <c r="E62" s="3" t="s">
        <v>59</v>
      </c>
      <c r="F62" s="2" t="s">
        <v>23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96">
        <v>8513.4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74"/>
      <c r="AV62" s="1"/>
    </row>
    <row r="63" spans="1:48" ht="12.75">
      <c r="A63" s="113"/>
      <c r="B63" s="111"/>
      <c r="C63" s="107" t="s">
        <v>19</v>
      </c>
      <c r="D63" s="108"/>
      <c r="E63" s="108"/>
      <c r="F63" s="109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93">
        <f>AD62</f>
        <v>8513.4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74"/>
      <c r="AV63" s="1"/>
    </row>
    <row r="64" spans="1:48" ht="12.75">
      <c r="A64" s="73"/>
      <c r="B64" s="75"/>
      <c r="C64" s="71"/>
      <c r="D64" s="71"/>
      <c r="E64" s="71"/>
      <c r="F64" s="7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7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74"/>
      <c r="AV64" s="1"/>
    </row>
    <row r="65" spans="1:30" ht="25.5" customHeight="1">
      <c r="A65" s="126" t="s">
        <v>10</v>
      </c>
      <c r="B65" s="127"/>
      <c r="C65" s="127"/>
      <c r="D65" s="127"/>
      <c r="E65" s="127"/>
      <c r="F65" s="128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"/>
      <c r="U65" s="2"/>
      <c r="V65" s="2"/>
      <c r="W65" s="2"/>
      <c r="X65" s="2"/>
      <c r="Y65" s="2"/>
      <c r="Z65" s="2"/>
      <c r="AA65" s="2"/>
      <c r="AB65" s="2"/>
      <c r="AC65" s="2"/>
      <c r="AD65" s="69">
        <f>AD17+AD20+AD25+AD29+AD31+AD38+AD43+AD46+AD48+AD50+AD52+AD55+AD58+AD61+AD63</f>
        <v>276915.7</v>
      </c>
    </row>
    <row r="66" spans="1:30" ht="25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70"/>
    </row>
    <row r="71" ht="25.5" customHeight="1">
      <c r="E71" s="1"/>
    </row>
  </sheetData>
  <sheetProtection/>
  <mergeCells count="97">
    <mergeCell ref="C61:F61"/>
    <mergeCell ref="E5:AV5"/>
    <mergeCell ref="A47:A48"/>
    <mergeCell ref="C48:F48"/>
    <mergeCell ref="B47:B48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18:A20"/>
    <mergeCell ref="B18:B20"/>
    <mergeCell ref="C20:F20"/>
    <mergeCell ref="B32:B38"/>
    <mergeCell ref="C38:F38"/>
    <mergeCell ref="A26:A29"/>
    <mergeCell ref="B26:B29"/>
    <mergeCell ref="C29:F29"/>
    <mergeCell ref="A21:A25"/>
    <mergeCell ref="B21:B25"/>
    <mergeCell ref="C25:F25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B59:B61"/>
    <mergeCell ref="I11:I12"/>
    <mergeCell ref="M11:M12"/>
    <mergeCell ref="A13:A17"/>
    <mergeCell ref="B13:B17"/>
    <mergeCell ref="C17:F17"/>
    <mergeCell ref="L11:L12"/>
    <mergeCell ref="G11:G12"/>
    <mergeCell ref="K11:K12"/>
    <mergeCell ref="C11:F11"/>
    <mergeCell ref="C55:F55"/>
    <mergeCell ref="A65:F65"/>
    <mergeCell ref="A32:A38"/>
    <mergeCell ref="A39:A43"/>
    <mergeCell ref="B39:B43"/>
    <mergeCell ref="C43:F43"/>
    <mergeCell ref="C58:F58"/>
    <mergeCell ref="A56:A58"/>
    <mergeCell ref="B56:B58"/>
    <mergeCell ref="A59:A61"/>
    <mergeCell ref="A53:A55"/>
    <mergeCell ref="A30:A31"/>
    <mergeCell ref="B30:B31"/>
    <mergeCell ref="C31:F31"/>
    <mergeCell ref="C46:F46"/>
    <mergeCell ref="C32:C33"/>
    <mergeCell ref="C34:C35"/>
    <mergeCell ref="C36:C37"/>
    <mergeCell ref="B44:B46"/>
    <mergeCell ref="B53:B55"/>
    <mergeCell ref="A44:A46"/>
    <mergeCell ref="C63:F63"/>
    <mergeCell ref="B62:B63"/>
    <mergeCell ref="A62:A63"/>
    <mergeCell ref="A49:A50"/>
    <mergeCell ref="B49:B50"/>
    <mergeCell ref="C50:F50"/>
    <mergeCell ref="A51:A52"/>
    <mergeCell ref="B51:B52"/>
    <mergeCell ref="C52:F52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1" r:id="rId1"/>
  <rowBreaks count="1" manualBreakCount="1">
    <brk id="50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2021-09-28T05:52:08Z</cp:lastPrinted>
  <dcterms:created xsi:type="dcterms:W3CDTF">2003-12-05T21:14:57Z</dcterms:created>
  <dcterms:modified xsi:type="dcterms:W3CDTF">2021-09-29T04:03:15Z</dcterms:modified>
  <cp:category/>
  <cp:version/>
  <cp:contentType/>
  <cp:contentStatus/>
</cp:coreProperties>
</file>