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activeTab="0"/>
  </bookViews>
  <sheets>
    <sheet name="Роспись расходов" sheetId="1" r:id="rId1"/>
  </sheets>
  <definedNames>
    <definedName name="_xlnm.Print_Area" localSheetId="0">'Роспись расходов'!$A$1:$G$57</definedName>
  </definedNames>
  <calcPr fullCalcOnLoad="1"/>
</workbook>
</file>

<file path=xl/sharedStrings.xml><?xml version="1.0" encoding="utf-8"?>
<sst xmlns="http://schemas.openxmlformats.org/spreadsheetml/2006/main" count="166" uniqueCount="113">
  <si>
    <t>КФСР</t>
  </si>
  <si>
    <t>КЦСР</t>
  </si>
  <si>
    <t>КВР</t>
  </si>
  <si>
    <t>КВСР</t>
  </si>
  <si>
    <t>Наименование программы</t>
  </si>
  <si>
    <t>№</t>
  </si>
  <si>
    <t>0501</t>
  </si>
  <si>
    <t>Сумма</t>
  </si>
  <si>
    <t>(тыс. рублей)</t>
  </si>
  <si>
    <t>400</t>
  </si>
  <si>
    <t>1.1.</t>
  </si>
  <si>
    <t>1.1.1.</t>
  </si>
  <si>
    <t>200</t>
  </si>
  <si>
    <t>1.1.1.1.</t>
  </si>
  <si>
    <t>3.1.</t>
  </si>
  <si>
    <t>3.1.1.</t>
  </si>
  <si>
    <t>4.1.</t>
  </si>
  <si>
    <t>4.1.1.</t>
  </si>
  <si>
    <t>Реализация мероприятий перечня проектов народных инициатив</t>
  </si>
  <si>
    <t>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</si>
  <si>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0113</t>
  </si>
  <si>
    <t>Распределение бюджетных ассигнований на реализацию мероприятий,</t>
  </si>
  <si>
    <t>952</t>
  </si>
  <si>
    <t>Основное мероприятие "Обеспечение жильем граждан, проживающих в жилых помещениях, признанных непригодными для проживания, расположенных в зоне БАМа"</t>
  </si>
  <si>
    <t>79621L0231</t>
  </si>
  <si>
    <t>79621S2810</t>
  </si>
  <si>
    <t>90А0073150</t>
  </si>
  <si>
    <t>0409</t>
  </si>
  <si>
    <t>Основное мероприятие "Государственное регулирование цен (тарифов) и контроля за соблюдением порядка ценообразования на территории Иркутской области"</t>
  </si>
  <si>
    <t>0401</t>
  </si>
  <si>
    <t>100</t>
  </si>
  <si>
    <t>1.1.1.2.</t>
  </si>
  <si>
    <t>Осуществление отдельных областных государственных полномочий в сфере водоснабжения и водоотведения</t>
  </si>
  <si>
    <t>Основное мероприятие "Обеспечение эффективного управления экономическим развитием Иркутской области"</t>
  </si>
  <si>
    <t>2.1.</t>
  </si>
  <si>
    <t>2.1.1.</t>
  </si>
  <si>
    <t>1.</t>
  </si>
  <si>
    <t>2.</t>
  </si>
  <si>
    <t>3.</t>
  </si>
  <si>
    <t>4.</t>
  </si>
  <si>
    <t>Итого непрограммные расходы:</t>
  </si>
  <si>
    <t xml:space="preserve">Всего: </t>
  </si>
  <si>
    <t>Итого программные расходы:</t>
  </si>
  <si>
    <t>Мероприятия по переселению граждан из ветхого и аварийного жилья в зоне Байкало-Амурской магистрали</t>
  </si>
  <si>
    <t>Основное мероприятие "Осуществление мероприятий, связанных с реализацией инфраструктурных проектов"</t>
  </si>
  <si>
    <t>1.2.</t>
  </si>
  <si>
    <t>1.2.1.</t>
  </si>
  <si>
    <t>0502</t>
  </si>
  <si>
    <t>Реализация мероприятий по проектированию, строительству, реконструкции, техническому перевооружению, капитальному ремонту объектов коммунальной инфраструктуры, а также техническому присоединению к сетям инженерно-технического обеспечения, источником финансового обеспечения расходов на реализацию которых является бюджетный кредит из федерального бюджета бюджету Иркутской области на финансовое обеспечение реализации инфраструктурных проектов</t>
  </si>
  <si>
    <t>1.3.</t>
  </si>
  <si>
    <t>1.3.1.</t>
  </si>
  <si>
    <t>осуществляемых за счет целевых средств областного бюджета на 2023 год</t>
  </si>
  <si>
    <t>Региональный проект "Дорожная сеть"</t>
  </si>
  <si>
    <t>79601S2953</t>
  </si>
  <si>
    <t>Основное мероприятие «Обеспечение государственной поддержки в развитии инженерной инфраструктуры и модернизации объектов газоснабжения»</t>
  </si>
  <si>
    <t>Осуществление отдельных областных государственных полномочий в области регулирования тарифов в области обращения с твердыми коммунальными отходами</t>
  </si>
  <si>
    <t xml:space="preserve">Подпрограмма "Газификация жилищно-коммунального хозяйства, промышленных и иных организаций Иркутской области" на 2019-2025 годы  </t>
  </si>
  <si>
    <t>Реализация мероприятий в области газификации и газоснабжения</t>
  </si>
  <si>
    <t>Обеспечение реализации отдельных областных государственных полномочий, переданных отдельных полномочий Российской Федерации</t>
  </si>
  <si>
    <t>796R153931</t>
  </si>
  <si>
    <t>Мероприятия на обеспечение дорожной деятельности в рамках реализации национального проекта «Безопасные качественные дороги»</t>
  </si>
  <si>
    <t>Приложение № 11</t>
  </si>
  <si>
    <t>КБК</t>
  </si>
  <si>
    <t>Основное мероприятие "Содействие развитию и модернизации электроэнергетики в Иркутской области"</t>
  </si>
  <si>
    <t>Содействие развитию и модернизации электроэнергетики в Иркутской области</t>
  </si>
  <si>
    <t>0503</t>
  </si>
  <si>
    <t>5.</t>
  </si>
  <si>
    <t>5.1.</t>
  </si>
  <si>
    <t>5.1.1.</t>
  </si>
  <si>
    <t>0801</t>
  </si>
  <si>
    <t>79617S2370</t>
  </si>
  <si>
    <t>79602S2370</t>
  </si>
  <si>
    <t>79610S2370</t>
  </si>
  <si>
    <t>1003</t>
  </si>
  <si>
    <t>300</t>
  </si>
  <si>
    <t xml:space="preserve">Основное мероприятие "Улучшение жилищных условий молодых семей" </t>
  </si>
  <si>
    <t>Реализация мероприятий по обеспечению жильем молодых семей</t>
  </si>
  <si>
    <t>1004</t>
  </si>
  <si>
    <t>2.2.</t>
  </si>
  <si>
    <t>2.2.1.</t>
  </si>
  <si>
    <t>79605L4970</t>
  </si>
  <si>
    <t xml:space="preserve">к решению Думы Усть-Кутского муниципального образования (городского поселения)"О внесении изменений в Решение Думы Усть-Кутского муниципального образования (городского поселения)от 21.12.2022 г. № 25/4 "О бюджете Усть-Кутского муниципального образования (городского поселения)на 2023 год и на плановый период 2024 и 2025 годов" </t>
  </si>
  <si>
    <t>4.1.2.</t>
  </si>
  <si>
    <t>Основное мероприятие "Строительство, реконструкция, капитальный ремонт, ремонт, содержание автомобильных дорог общего пользования местного значения, предусматривающие софинансирование из федерального и (или) областного бюджетов"</t>
  </si>
  <si>
    <t>Мероприятия на осуществление дорожной деятельности в отношении автомобильных дорог общего пользования местного значения, входящих в транспортный каркас Иркутской области</t>
  </si>
  <si>
    <t>79617S2916</t>
  </si>
  <si>
    <t>Мероприятия на переселение граждан из жилых помещений, признанных непригодными для проживания, и (или) жилых помещений с высоким уровнем износа, расположенных в зоне Байкало-Амурской магистрали</t>
  </si>
  <si>
    <t>1.2.1.1.</t>
  </si>
  <si>
    <t>1.3.1.1.</t>
  </si>
  <si>
    <t>2.1.1.1.</t>
  </si>
  <si>
    <t>2.1.1.2.</t>
  </si>
  <si>
    <t>2.2.1.1.</t>
  </si>
  <si>
    <t>3.1.1.1.</t>
  </si>
  <si>
    <t>4.1.1.1.</t>
  </si>
  <si>
    <t>4.1.2.1.</t>
  </si>
  <si>
    <t>5.1.1.1.</t>
  </si>
  <si>
    <t>79611S2981</t>
  </si>
  <si>
    <t>Иные МБТ на реализацию мероприятий, связанных с достижением наилучших результатов по увеличению налоговых и неналоговых доходов местных бюджетов, а также с проведением преобразования муниципальных образований Иркутской области в форме объединения</t>
  </si>
  <si>
    <t>Основное мероприятие "Обеспечение условий для повышения качества финансового менеджмента в сфере общественных финансов"</t>
  </si>
  <si>
    <t>Государственная программа Иркутской области "Управление государственными финансами Иркутской области" на 2019 - 2025 годы</t>
  </si>
  <si>
    <t>Подпрограмма "Повышение эффективности бюджетных расходов и обеспечение реализации принципа прозрачности (открытости) бюджетного процесса в Иркутской области" на 2019 - 2025 годы</t>
  </si>
  <si>
    <t>Государственная программа Иркутской области "Развитие жилищно-коммунального хозяйства и повышение энергоэффективности Иркутской области" на 2019 - 2025 годы</t>
  </si>
  <si>
    <t>Подпрограмма "Обеспечение проведения сбалансированной и стабильной политики в области государственного регулирования цен (тарифов)" на  2019 - 2025 годы</t>
  </si>
  <si>
    <t>Подпрограмма "Модернизация объектов коммунальной инфраструктуры Иркутской области" на  2019 - 2025 годы</t>
  </si>
  <si>
    <t>Подпрограмма "Энергоэффективность и развитие энергетики на территории Иркутской области" на 2019 - 2025 годы</t>
  </si>
  <si>
    <t>Государственная программа Иркутской области "Доступное жилье" на 2019 - 2025 годы</t>
  </si>
  <si>
    <t>Подпрограмма "Переселение граждан из жилых помещений, расположенных в зоне БАМа, признанных непригодными для проживания, и (или) жилых помещений с высоким уровнем износа (более 70 %) на территории Иркутской области" на 2019 - 2025 годы</t>
  </si>
  <si>
    <t>Подпрограмма "Молодым семьям - доступное жилье на 2019 - 2025 годы"</t>
  </si>
  <si>
    <t>Государственная программа Иркутской области "Экономическое развитие и инновационная экономика" на 2019 - 2026 годы</t>
  </si>
  <si>
    <t>Подпрограмма "Государственная политика в сфере экономического развития Иркутской области" на 2019 - 2025 годы</t>
  </si>
  <si>
    <t>Подпрограмма "Дорожное хозяйство" на 2019 - 2025 годы</t>
  </si>
  <si>
    <t>Государственная программа Иркутской области "Развитие дорожного хозяйства и сети искусственных сооружений" на 2019 - 2025 годы</t>
  </si>
  <si>
    <r>
      <t>от 20.12.20</t>
    </r>
    <r>
      <rPr>
        <sz val="11"/>
        <color indexed="8"/>
        <rFont val="Courier New"/>
        <family val="3"/>
      </rPr>
      <t>23 г. № 79/15</t>
    </r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</si>
</sst>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?"/>
    <numFmt numFmtId="185" formatCode="#,##0.0"/>
  </numFmts>
  <fonts count="46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7.5"/>
      <name val="Arial Cyr"/>
      <family val="0"/>
    </font>
    <font>
      <sz val="11"/>
      <color indexed="8"/>
      <name val="Calibri"/>
      <family val="2"/>
    </font>
    <font>
      <sz val="12"/>
      <name val="Arial"/>
      <family val="2"/>
    </font>
    <font>
      <sz val="11"/>
      <color indexed="8"/>
      <name val="Courier New"/>
      <family val="3"/>
    </font>
    <font>
      <sz val="11"/>
      <name val="Courier New"/>
      <family val="3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Courier New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Courier New"/>
      <family val="3"/>
    </font>
    <font>
      <sz val="11"/>
      <color rgb="FFFF0000"/>
      <name val="Courier New"/>
      <family val="3"/>
    </font>
    <font>
      <sz val="11"/>
      <color rgb="FF000000"/>
      <name val="Courier New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5" fillId="0" borderId="0">
      <alignment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33" borderId="0" xfId="0" applyFont="1" applyFill="1" applyBorder="1" applyAlignment="1">
      <alignment horizontal="left"/>
    </xf>
    <xf numFmtId="0" fontId="4" fillId="33" borderId="0" xfId="0" applyFont="1" applyFill="1" applyAlignment="1">
      <alignment/>
    </xf>
    <xf numFmtId="0" fontId="0" fillId="33" borderId="0" xfId="0" applyFill="1" applyAlignment="1">
      <alignment/>
    </xf>
    <xf numFmtId="0" fontId="3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/>
    </xf>
    <xf numFmtId="0" fontId="0" fillId="33" borderId="0" xfId="0" applyFill="1" applyBorder="1" applyAlignment="1">
      <alignment/>
    </xf>
    <xf numFmtId="49" fontId="0" fillId="33" borderId="0" xfId="0" applyNumberFormat="1" applyFill="1" applyBorder="1" applyAlignment="1">
      <alignment horizontal="left"/>
    </xf>
    <xf numFmtId="49" fontId="0" fillId="33" borderId="0" xfId="0" applyNumberFormat="1" applyFill="1" applyAlignment="1">
      <alignment/>
    </xf>
    <xf numFmtId="185" fontId="0" fillId="33" borderId="0" xfId="0" applyNumberFormat="1" applyFill="1" applyAlignment="1">
      <alignment/>
    </xf>
    <xf numFmtId="0" fontId="8" fillId="33" borderId="10" xfId="0" applyFont="1" applyFill="1" applyBorder="1" applyAlignment="1">
      <alignment horizontal="center" vertical="center" wrapText="1"/>
    </xf>
    <xf numFmtId="49" fontId="8" fillId="33" borderId="10" xfId="0" applyNumberFormat="1" applyFont="1" applyFill="1" applyBorder="1" applyAlignment="1">
      <alignment horizontal="center" vertical="center" wrapText="1"/>
    </xf>
    <xf numFmtId="49" fontId="43" fillId="33" borderId="10" xfId="0" applyNumberFormat="1" applyFont="1" applyFill="1" applyBorder="1" applyAlignment="1">
      <alignment horizontal="center" vertical="center" wrapText="1"/>
    </xf>
    <xf numFmtId="49" fontId="44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8" fillId="33" borderId="10" xfId="33" applyNumberFormat="1" applyFont="1" applyFill="1" applyBorder="1" applyAlignment="1">
      <alignment horizontal="left" vertical="center" wrapText="1" readingOrder="1"/>
      <protection/>
    </xf>
    <xf numFmtId="185" fontId="8" fillId="33" borderId="10" xfId="0" applyNumberFormat="1" applyFont="1" applyFill="1" applyBorder="1" applyAlignment="1">
      <alignment horizontal="right" vertical="center" wrapText="1"/>
    </xf>
    <xf numFmtId="0" fontId="8" fillId="33" borderId="10" xfId="0" applyFont="1" applyFill="1" applyBorder="1" applyAlignment="1">
      <alignment horizontal="left" vertical="center" wrapText="1" readingOrder="1"/>
    </xf>
    <xf numFmtId="0" fontId="7" fillId="33" borderId="10" xfId="33" applyNumberFormat="1" applyFont="1" applyFill="1" applyBorder="1" applyAlignment="1">
      <alignment horizontal="left" vertical="center" wrapText="1" readingOrder="1"/>
      <protection/>
    </xf>
    <xf numFmtId="0" fontId="8" fillId="33" borderId="10" xfId="0" applyFont="1" applyFill="1" applyBorder="1" applyAlignment="1">
      <alignment/>
    </xf>
    <xf numFmtId="0" fontId="43" fillId="33" borderId="10" xfId="0" applyFont="1" applyFill="1" applyBorder="1" applyAlignment="1">
      <alignment horizontal="center" vertical="center" wrapText="1"/>
    </xf>
    <xf numFmtId="185" fontId="43" fillId="33" borderId="10" xfId="0" applyNumberFormat="1" applyFont="1" applyFill="1" applyBorder="1" applyAlignment="1">
      <alignment horizontal="right" vertical="center" wrapText="1"/>
    </xf>
    <xf numFmtId="1" fontId="44" fillId="0" borderId="10" xfId="0" applyNumberFormat="1" applyFont="1" applyFill="1" applyBorder="1" applyAlignment="1">
      <alignment horizontal="center" vertical="center" wrapText="1"/>
    </xf>
    <xf numFmtId="1" fontId="8" fillId="0" borderId="10" xfId="0" applyNumberFormat="1" applyFont="1" applyFill="1" applyBorder="1" applyAlignment="1">
      <alignment horizontal="center" vertical="center" wrapText="1"/>
    </xf>
    <xf numFmtId="16" fontId="8" fillId="33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 readingOrder="1"/>
    </xf>
    <xf numFmtId="49" fontId="8" fillId="33" borderId="10" xfId="0" applyNumberFormat="1" applyFont="1" applyFill="1" applyBorder="1" applyAlignment="1">
      <alignment horizontal="left" vertical="center" wrapText="1" readingOrder="1"/>
    </xf>
    <xf numFmtId="49" fontId="8" fillId="0" borderId="10" xfId="0" applyNumberFormat="1" applyFont="1" applyFill="1" applyBorder="1" applyAlignment="1">
      <alignment horizontal="left" vertical="center" wrapText="1" readingOrder="1"/>
    </xf>
    <xf numFmtId="0" fontId="8" fillId="0" borderId="10" xfId="0" applyFont="1" applyBorder="1" applyAlignment="1">
      <alignment horizontal="left" vertical="center" readingOrder="1"/>
    </xf>
    <xf numFmtId="0" fontId="43" fillId="0" borderId="10" xfId="0" applyFont="1" applyBorder="1" applyAlignment="1">
      <alignment horizontal="left" vertical="center" wrapText="1" readingOrder="1"/>
    </xf>
    <xf numFmtId="0" fontId="43" fillId="33" borderId="10" xfId="0" applyFont="1" applyFill="1" applyBorder="1" applyAlignment="1">
      <alignment horizontal="left" vertical="center" wrapText="1" readingOrder="1"/>
    </xf>
    <xf numFmtId="184" fontId="8" fillId="33" borderId="10" xfId="0" applyNumberFormat="1" applyFont="1" applyFill="1" applyBorder="1" applyAlignment="1">
      <alignment horizontal="left" vertical="center" wrapText="1" readingOrder="1"/>
    </xf>
    <xf numFmtId="0" fontId="8" fillId="33" borderId="10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wrapText="1"/>
    </xf>
    <xf numFmtId="0" fontId="8" fillId="0" borderId="10" xfId="0" applyFont="1" applyFill="1" applyBorder="1" applyAlignment="1">
      <alignment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left" vertical="center" wrapText="1" readingOrder="1"/>
    </xf>
    <xf numFmtId="0" fontId="8" fillId="33" borderId="10" xfId="0" applyFont="1" applyFill="1" applyBorder="1" applyAlignment="1">
      <alignment horizontal="center" vertical="center"/>
    </xf>
    <xf numFmtId="49" fontId="8" fillId="33" borderId="11" xfId="0" applyNumberFormat="1" applyFont="1" applyFill="1" applyBorder="1" applyAlignment="1">
      <alignment horizontal="left" vertical="center" wrapText="1" readingOrder="1"/>
    </xf>
    <xf numFmtId="49" fontId="8" fillId="33" borderId="12" xfId="0" applyNumberFormat="1" applyFont="1" applyFill="1" applyBorder="1" applyAlignment="1">
      <alignment horizontal="left" vertical="center" wrapText="1" readingOrder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33" borderId="0" xfId="0" applyFont="1" applyFill="1" applyAlignment="1">
      <alignment horizontal="left" vertical="top"/>
    </xf>
    <xf numFmtId="0" fontId="8" fillId="0" borderId="0" xfId="0" applyFont="1" applyFill="1" applyBorder="1" applyAlignment="1">
      <alignment horizontal="left" vertical="justify" wrapText="1"/>
    </xf>
    <xf numFmtId="0" fontId="8" fillId="33" borderId="14" xfId="0" applyFont="1" applyFill="1" applyBorder="1" applyAlignment="1">
      <alignment horizontal="right"/>
    </xf>
    <xf numFmtId="0" fontId="6" fillId="33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57"/>
  <sheetViews>
    <sheetView showGridLines="0" tabSelected="1" workbookViewId="0" topLeftCell="A1">
      <selection activeCell="E57" sqref="E57"/>
    </sheetView>
  </sheetViews>
  <sheetFormatPr defaultColWidth="3.75390625" defaultRowHeight="12.75"/>
  <cols>
    <col min="1" max="1" width="11.25390625" style="3" customWidth="1"/>
    <col min="2" max="2" width="78.75390625" style="3" customWidth="1"/>
    <col min="3" max="3" width="6.875" style="3" customWidth="1"/>
    <col min="4" max="4" width="7.875" style="3" customWidth="1"/>
    <col min="5" max="5" width="17.00390625" style="3" customWidth="1"/>
    <col min="6" max="6" width="9.375" style="3" customWidth="1"/>
    <col min="7" max="7" width="15.875" style="3" customWidth="1"/>
    <col min="8" max="11" width="3.75390625" style="3" customWidth="1"/>
    <col min="12" max="12" width="9.125" style="3" bestFit="1" customWidth="1"/>
    <col min="13" max="13" width="3.75390625" style="3" customWidth="1"/>
    <col min="14" max="14" width="9.125" style="3" bestFit="1" customWidth="1"/>
    <col min="15" max="16384" width="3.75390625" style="3" customWidth="1"/>
  </cols>
  <sheetData>
    <row r="1" spans="1:7" ht="15" customHeight="1">
      <c r="A1" s="1"/>
      <c r="B1" s="1"/>
      <c r="C1" s="2"/>
      <c r="D1" s="45" t="s">
        <v>61</v>
      </c>
      <c r="E1" s="45"/>
      <c r="F1" s="45"/>
      <c r="G1" s="45"/>
    </row>
    <row r="2" spans="1:7" ht="151.5" customHeight="1">
      <c r="A2" s="4"/>
      <c r="B2" s="4"/>
      <c r="C2" s="5"/>
      <c r="D2" s="46" t="s">
        <v>81</v>
      </c>
      <c r="E2" s="46"/>
      <c r="F2" s="46"/>
      <c r="G2" s="46"/>
    </row>
    <row r="3" spans="1:7" ht="17.25" customHeight="1">
      <c r="A3" s="4"/>
      <c r="B3" s="4"/>
      <c r="C3" s="5"/>
      <c r="D3" s="49" t="s">
        <v>112</v>
      </c>
      <c r="E3" s="49"/>
      <c r="F3" s="49"/>
      <c r="G3" s="49"/>
    </row>
    <row r="4" spans="1:29" ht="15.75" customHeight="1">
      <c r="A4" s="48" t="s">
        <v>21</v>
      </c>
      <c r="B4" s="48"/>
      <c r="C4" s="48"/>
      <c r="D4" s="48"/>
      <c r="E4" s="48"/>
      <c r="F4" s="48"/>
      <c r="G4" s="48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</row>
    <row r="5" spans="1:29" ht="15" customHeight="1">
      <c r="A5" s="48" t="s">
        <v>51</v>
      </c>
      <c r="B5" s="48"/>
      <c r="C5" s="48"/>
      <c r="D5" s="48"/>
      <c r="E5" s="48"/>
      <c r="F5" s="48"/>
      <c r="G5" s="48"/>
      <c r="K5" s="6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6"/>
    </row>
    <row r="6" spans="1:30" ht="12.75" customHeight="1">
      <c r="A6" s="47" t="s">
        <v>8</v>
      </c>
      <c r="B6" s="47"/>
      <c r="C6" s="47"/>
      <c r="D6" s="47"/>
      <c r="E6" s="47"/>
      <c r="F6" s="47"/>
      <c r="G6" s="47"/>
      <c r="O6" s="4"/>
      <c r="P6" s="4"/>
      <c r="Q6" s="4"/>
      <c r="R6" s="4"/>
      <c r="S6" s="4"/>
      <c r="T6" s="8"/>
      <c r="U6" s="4"/>
      <c r="V6" s="8"/>
      <c r="W6" s="8"/>
      <c r="X6" s="8"/>
      <c r="Y6" s="8"/>
      <c r="Z6" s="8"/>
      <c r="AA6" s="8"/>
      <c r="AB6" s="8"/>
      <c r="AC6" s="8"/>
      <c r="AD6" s="9"/>
    </row>
    <row r="7" spans="1:30" ht="20.25" customHeight="1">
      <c r="A7" s="38" t="s">
        <v>5</v>
      </c>
      <c r="B7" s="38" t="s">
        <v>4</v>
      </c>
      <c r="C7" s="38" t="s">
        <v>62</v>
      </c>
      <c r="D7" s="38"/>
      <c r="E7" s="38"/>
      <c r="F7" s="38"/>
      <c r="G7" s="38" t="s">
        <v>7</v>
      </c>
      <c r="AD7" s="10"/>
    </row>
    <row r="8" spans="1:32" ht="21" customHeight="1">
      <c r="A8" s="38"/>
      <c r="B8" s="38"/>
      <c r="C8" s="12" t="s">
        <v>3</v>
      </c>
      <c r="D8" s="12" t="s">
        <v>0</v>
      </c>
      <c r="E8" s="12" t="s">
        <v>1</v>
      </c>
      <c r="F8" s="12" t="s">
        <v>2</v>
      </c>
      <c r="G8" s="38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</row>
    <row r="9" spans="1:32" ht="21" customHeight="1">
      <c r="A9" s="12">
        <v>1</v>
      </c>
      <c r="B9" s="12">
        <v>2</v>
      </c>
      <c r="C9" s="12">
        <v>3</v>
      </c>
      <c r="D9" s="12">
        <v>4</v>
      </c>
      <c r="E9" s="12">
        <v>5</v>
      </c>
      <c r="F9" s="12">
        <v>6</v>
      </c>
      <c r="G9" s="12">
        <v>7</v>
      </c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</row>
    <row r="10" spans="1:7" ht="45">
      <c r="A10" s="12" t="s">
        <v>36</v>
      </c>
      <c r="B10" s="21" t="s">
        <v>101</v>
      </c>
      <c r="C10" s="13"/>
      <c r="D10" s="13"/>
      <c r="E10" s="12"/>
      <c r="F10" s="12"/>
      <c r="G10" s="19">
        <f>G11+G17+G20+G23</f>
        <v>561876.8</v>
      </c>
    </row>
    <row r="11" spans="1:7" ht="45">
      <c r="A11" s="12" t="s">
        <v>10</v>
      </c>
      <c r="B11" s="20" t="s">
        <v>102</v>
      </c>
      <c r="C11" s="13"/>
      <c r="D11" s="13"/>
      <c r="E11" s="12"/>
      <c r="F11" s="13"/>
      <c r="G11" s="19">
        <f>G12</f>
        <v>765.3</v>
      </c>
    </row>
    <row r="12" spans="1:7" ht="45">
      <c r="A12" s="12" t="s">
        <v>11</v>
      </c>
      <c r="B12" s="20" t="s">
        <v>28</v>
      </c>
      <c r="C12" s="13"/>
      <c r="D12" s="14"/>
      <c r="E12" s="23"/>
      <c r="F12" s="14"/>
      <c r="G12" s="24">
        <f>G13+G14+G15+G16</f>
        <v>765.3</v>
      </c>
    </row>
    <row r="13" spans="1:7" ht="24" customHeight="1">
      <c r="A13" s="38" t="s">
        <v>13</v>
      </c>
      <c r="B13" s="39" t="s">
        <v>55</v>
      </c>
      <c r="C13" s="13" t="s">
        <v>22</v>
      </c>
      <c r="D13" s="14" t="s">
        <v>29</v>
      </c>
      <c r="E13" s="23">
        <v>6130073100</v>
      </c>
      <c r="F13" s="14" t="s">
        <v>30</v>
      </c>
      <c r="G13" s="24">
        <v>87.5</v>
      </c>
    </row>
    <row r="14" spans="1:7" ht="23.25" customHeight="1">
      <c r="A14" s="38"/>
      <c r="B14" s="39"/>
      <c r="C14" s="13" t="s">
        <v>22</v>
      </c>
      <c r="D14" s="14" t="s">
        <v>29</v>
      </c>
      <c r="E14" s="23">
        <v>6130073100</v>
      </c>
      <c r="F14" s="14" t="s">
        <v>12</v>
      </c>
      <c r="G14" s="24">
        <v>4.4</v>
      </c>
    </row>
    <row r="15" spans="1:7" ht="20.25" customHeight="1">
      <c r="A15" s="38" t="s">
        <v>31</v>
      </c>
      <c r="B15" s="39" t="s">
        <v>32</v>
      </c>
      <c r="C15" s="13" t="s">
        <v>22</v>
      </c>
      <c r="D15" s="14" t="s">
        <v>29</v>
      </c>
      <c r="E15" s="23">
        <v>6130073110</v>
      </c>
      <c r="F15" s="14" t="s">
        <v>30</v>
      </c>
      <c r="G15" s="24">
        <v>641.3</v>
      </c>
    </row>
    <row r="16" spans="1:7" ht="22.5" customHeight="1">
      <c r="A16" s="38"/>
      <c r="B16" s="39"/>
      <c r="C16" s="13" t="s">
        <v>22</v>
      </c>
      <c r="D16" s="14" t="s">
        <v>29</v>
      </c>
      <c r="E16" s="23">
        <v>6130073110</v>
      </c>
      <c r="F16" s="14" t="s">
        <v>12</v>
      </c>
      <c r="G16" s="24">
        <v>32.1</v>
      </c>
    </row>
    <row r="17" spans="1:7" ht="33.75" customHeight="1">
      <c r="A17" s="12" t="s">
        <v>45</v>
      </c>
      <c r="B17" s="20" t="s">
        <v>103</v>
      </c>
      <c r="C17" s="13"/>
      <c r="D17" s="14"/>
      <c r="E17" s="23"/>
      <c r="F17" s="14"/>
      <c r="G17" s="24">
        <f>G18</f>
        <v>419257.9</v>
      </c>
    </row>
    <row r="18" spans="1:7" ht="35.25" customHeight="1">
      <c r="A18" s="12" t="s">
        <v>46</v>
      </c>
      <c r="B18" s="20" t="s">
        <v>44</v>
      </c>
      <c r="C18" s="13"/>
      <c r="D18" s="14"/>
      <c r="E18" s="23"/>
      <c r="F18" s="14"/>
      <c r="G18" s="24">
        <f>G19</f>
        <v>419257.9</v>
      </c>
    </row>
    <row r="19" spans="1:7" ht="122.25" customHeight="1">
      <c r="A19" s="12" t="s">
        <v>87</v>
      </c>
      <c r="B19" s="20" t="s">
        <v>48</v>
      </c>
      <c r="C19" s="13" t="s">
        <v>22</v>
      </c>
      <c r="D19" s="14" t="s">
        <v>47</v>
      </c>
      <c r="E19" s="23">
        <v>7960198001</v>
      </c>
      <c r="F19" s="14" t="s">
        <v>9</v>
      </c>
      <c r="G19" s="24">
        <v>419257.9</v>
      </c>
    </row>
    <row r="20" spans="1:7" ht="47.25" customHeight="1" hidden="1">
      <c r="A20" s="16" t="s">
        <v>49</v>
      </c>
      <c r="B20" s="20" t="s">
        <v>56</v>
      </c>
      <c r="C20" s="15"/>
      <c r="D20" s="15"/>
      <c r="E20" s="25"/>
      <c r="F20" s="15"/>
      <c r="G20" s="19">
        <f>G21</f>
        <v>0</v>
      </c>
    </row>
    <row r="21" spans="1:7" ht="43.5" customHeight="1" hidden="1">
      <c r="A21" s="16" t="s">
        <v>50</v>
      </c>
      <c r="B21" s="20" t="s">
        <v>54</v>
      </c>
      <c r="C21" s="15"/>
      <c r="D21" s="15"/>
      <c r="E21" s="25"/>
      <c r="F21" s="15"/>
      <c r="G21" s="19">
        <f>G22</f>
        <v>0</v>
      </c>
    </row>
    <row r="22" spans="1:7" ht="32.25" customHeight="1" hidden="1">
      <c r="A22" s="12" t="s">
        <v>88</v>
      </c>
      <c r="B22" s="20" t="s">
        <v>57</v>
      </c>
      <c r="C22" s="13" t="s">
        <v>22</v>
      </c>
      <c r="D22" s="13" t="s">
        <v>47</v>
      </c>
      <c r="E22" s="12" t="s">
        <v>53</v>
      </c>
      <c r="F22" s="13" t="s">
        <v>9</v>
      </c>
      <c r="G22" s="19">
        <v>0</v>
      </c>
    </row>
    <row r="23" spans="1:7" ht="32.25" customHeight="1">
      <c r="A23" s="16" t="s">
        <v>49</v>
      </c>
      <c r="B23" s="20" t="s">
        <v>104</v>
      </c>
      <c r="C23" s="17"/>
      <c r="D23" s="17"/>
      <c r="E23" s="26"/>
      <c r="F23" s="17"/>
      <c r="G23" s="19">
        <f>G24</f>
        <v>141853.6</v>
      </c>
    </row>
    <row r="24" spans="1:7" ht="32.25" customHeight="1">
      <c r="A24" s="16" t="s">
        <v>50</v>
      </c>
      <c r="B24" s="20" t="s">
        <v>63</v>
      </c>
      <c r="C24" s="17"/>
      <c r="D24" s="17"/>
      <c r="E24" s="26"/>
      <c r="F24" s="17"/>
      <c r="G24" s="19">
        <f>G25</f>
        <v>141853.6</v>
      </c>
    </row>
    <row r="25" spans="1:7" ht="32.25" customHeight="1">
      <c r="A25" s="12" t="s">
        <v>88</v>
      </c>
      <c r="B25" s="20" t="s">
        <v>64</v>
      </c>
      <c r="C25" s="14" t="s">
        <v>22</v>
      </c>
      <c r="D25" s="14" t="s">
        <v>47</v>
      </c>
      <c r="E25" s="23" t="s">
        <v>96</v>
      </c>
      <c r="F25" s="14" t="s">
        <v>9</v>
      </c>
      <c r="G25" s="19">
        <v>141853.6</v>
      </c>
    </row>
    <row r="26" spans="1:14" ht="30">
      <c r="A26" s="12" t="s">
        <v>37</v>
      </c>
      <c r="B26" s="18" t="s">
        <v>105</v>
      </c>
      <c r="C26" s="13"/>
      <c r="D26" s="13"/>
      <c r="E26" s="12"/>
      <c r="F26" s="13"/>
      <c r="G26" s="19">
        <f>G27+G33</f>
        <v>314506.10000000003</v>
      </c>
      <c r="L26" s="11"/>
      <c r="N26" s="11"/>
    </row>
    <row r="27" spans="1:7" ht="65.25" customHeight="1">
      <c r="A27" s="27" t="s">
        <v>34</v>
      </c>
      <c r="B27" s="18" t="s">
        <v>106</v>
      </c>
      <c r="C27" s="13"/>
      <c r="D27" s="13"/>
      <c r="E27" s="12"/>
      <c r="F27" s="13"/>
      <c r="G27" s="19">
        <f>G28</f>
        <v>308411.9</v>
      </c>
    </row>
    <row r="28" spans="1:7" ht="45">
      <c r="A28" s="12" t="s">
        <v>35</v>
      </c>
      <c r="B28" s="20" t="s">
        <v>23</v>
      </c>
      <c r="C28" s="13"/>
      <c r="D28" s="13"/>
      <c r="E28" s="12"/>
      <c r="F28" s="13"/>
      <c r="G28" s="19">
        <f>G29+G30+G31+G32</f>
        <v>308411.9</v>
      </c>
    </row>
    <row r="29" spans="1:7" ht="23.25" customHeight="1">
      <c r="A29" s="40" t="s">
        <v>89</v>
      </c>
      <c r="B29" s="39" t="s">
        <v>43</v>
      </c>
      <c r="C29" s="13" t="s">
        <v>22</v>
      </c>
      <c r="D29" s="13" t="s">
        <v>6</v>
      </c>
      <c r="E29" s="12" t="s">
        <v>24</v>
      </c>
      <c r="F29" s="13" t="s">
        <v>9</v>
      </c>
      <c r="G29" s="19">
        <v>936.1</v>
      </c>
    </row>
    <row r="30" spans="1:7" ht="19.5" customHeight="1">
      <c r="A30" s="40"/>
      <c r="B30" s="39"/>
      <c r="C30" s="13" t="s">
        <v>22</v>
      </c>
      <c r="D30" s="13" t="s">
        <v>73</v>
      </c>
      <c r="E30" s="12" t="s">
        <v>24</v>
      </c>
      <c r="F30" s="13" t="s">
        <v>74</v>
      </c>
      <c r="G30" s="19">
        <v>31727.2</v>
      </c>
    </row>
    <row r="31" spans="1:7" ht="38.25" customHeight="1">
      <c r="A31" s="38" t="s">
        <v>90</v>
      </c>
      <c r="B31" s="39" t="s">
        <v>86</v>
      </c>
      <c r="C31" s="13" t="s">
        <v>22</v>
      </c>
      <c r="D31" s="13" t="s">
        <v>6</v>
      </c>
      <c r="E31" s="12" t="s">
        <v>25</v>
      </c>
      <c r="F31" s="13" t="s">
        <v>9</v>
      </c>
      <c r="G31" s="19">
        <v>24198.7</v>
      </c>
    </row>
    <row r="32" spans="1:7" ht="28.5" customHeight="1">
      <c r="A32" s="38"/>
      <c r="B32" s="39"/>
      <c r="C32" s="13" t="s">
        <v>22</v>
      </c>
      <c r="D32" s="13" t="s">
        <v>73</v>
      </c>
      <c r="E32" s="12" t="s">
        <v>25</v>
      </c>
      <c r="F32" s="13" t="s">
        <v>74</v>
      </c>
      <c r="G32" s="19">
        <v>251549.9</v>
      </c>
    </row>
    <row r="33" spans="1:7" ht="30.75" customHeight="1">
      <c r="A33" s="27" t="s">
        <v>78</v>
      </c>
      <c r="B33" s="28" t="s">
        <v>107</v>
      </c>
      <c r="C33" s="17"/>
      <c r="D33" s="17"/>
      <c r="E33" s="17"/>
      <c r="F33" s="17"/>
      <c r="G33" s="19">
        <f>G34</f>
        <v>6094.2</v>
      </c>
    </row>
    <row r="34" spans="1:7" ht="22.5" customHeight="1">
      <c r="A34" s="12" t="s">
        <v>79</v>
      </c>
      <c r="B34" s="29" t="s">
        <v>75</v>
      </c>
      <c r="C34" s="17"/>
      <c r="D34" s="17"/>
      <c r="E34" s="17"/>
      <c r="F34" s="17"/>
      <c r="G34" s="19">
        <f>G35</f>
        <v>6094.2</v>
      </c>
    </row>
    <row r="35" spans="1:7" ht="21" customHeight="1">
      <c r="A35" s="16" t="s">
        <v>91</v>
      </c>
      <c r="B35" s="30" t="s">
        <v>76</v>
      </c>
      <c r="C35" s="17" t="s">
        <v>22</v>
      </c>
      <c r="D35" s="17" t="s">
        <v>77</v>
      </c>
      <c r="E35" s="17" t="s">
        <v>80</v>
      </c>
      <c r="F35" s="17" t="s">
        <v>74</v>
      </c>
      <c r="G35" s="19">
        <v>6094.2</v>
      </c>
    </row>
    <row r="36" spans="1:7" ht="35.25" customHeight="1">
      <c r="A36" s="12" t="s">
        <v>38</v>
      </c>
      <c r="B36" s="21" t="s">
        <v>108</v>
      </c>
      <c r="C36" s="13"/>
      <c r="D36" s="13"/>
      <c r="E36" s="12"/>
      <c r="F36" s="12"/>
      <c r="G36" s="19">
        <f>G37</f>
        <v>15000</v>
      </c>
    </row>
    <row r="37" spans="1:7" ht="28.5" customHeight="1">
      <c r="A37" s="12" t="s">
        <v>14</v>
      </c>
      <c r="B37" s="20" t="s">
        <v>109</v>
      </c>
      <c r="C37" s="13"/>
      <c r="D37" s="13"/>
      <c r="E37" s="12"/>
      <c r="F37" s="13"/>
      <c r="G37" s="19">
        <f>G38</f>
        <v>15000</v>
      </c>
    </row>
    <row r="38" spans="1:7" ht="30">
      <c r="A38" s="12" t="s">
        <v>15</v>
      </c>
      <c r="B38" s="20" t="s">
        <v>33</v>
      </c>
      <c r="C38" s="13"/>
      <c r="D38" s="13"/>
      <c r="E38" s="12"/>
      <c r="F38" s="13"/>
      <c r="G38" s="19">
        <f>G41+G40+G39</f>
        <v>15000</v>
      </c>
    </row>
    <row r="39" spans="1:7" ht="15">
      <c r="A39" s="38" t="s">
        <v>92</v>
      </c>
      <c r="B39" s="39" t="s">
        <v>18</v>
      </c>
      <c r="C39" s="14" t="s">
        <v>22</v>
      </c>
      <c r="D39" s="14" t="s">
        <v>27</v>
      </c>
      <c r="E39" s="23" t="s">
        <v>70</v>
      </c>
      <c r="F39" s="14" t="s">
        <v>12</v>
      </c>
      <c r="G39" s="19">
        <v>13975.2</v>
      </c>
    </row>
    <row r="40" spans="1:7" ht="15">
      <c r="A40" s="38"/>
      <c r="B40" s="39"/>
      <c r="C40" s="14" t="s">
        <v>22</v>
      </c>
      <c r="D40" s="14" t="s">
        <v>65</v>
      </c>
      <c r="E40" s="23" t="s">
        <v>71</v>
      </c>
      <c r="F40" s="14" t="s">
        <v>12</v>
      </c>
      <c r="G40" s="19">
        <v>822.7</v>
      </c>
    </row>
    <row r="41" spans="1:7" ht="15">
      <c r="A41" s="38"/>
      <c r="B41" s="39"/>
      <c r="C41" s="14" t="s">
        <v>22</v>
      </c>
      <c r="D41" s="14" t="s">
        <v>69</v>
      </c>
      <c r="E41" s="23" t="s">
        <v>72</v>
      </c>
      <c r="F41" s="14" t="s">
        <v>12</v>
      </c>
      <c r="G41" s="19">
        <v>202.1</v>
      </c>
    </row>
    <row r="42" spans="1:7" ht="33.75" customHeight="1">
      <c r="A42" s="16" t="s">
        <v>39</v>
      </c>
      <c r="B42" s="28" t="s">
        <v>111</v>
      </c>
      <c r="C42" s="13"/>
      <c r="D42" s="13"/>
      <c r="E42" s="12"/>
      <c r="F42" s="13"/>
      <c r="G42" s="19">
        <f>G43</f>
        <v>254126.3</v>
      </c>
    </row>
    <row r="43" spans="1:7" ht="15">
      <c r="A43" s="16" t="s">
        <v>16</v>
      </c>
      <c r="B43" s="31" t="s">
        <v>110</v>
      </c>
      <c r="C43" s="13"/>
      <c r="D43" s="13"/>
      <c r="E43" s="12"/>
      <c r="F43" s="13"/>
      <c r="G43" s="19">
        <f>G44+G46</f>
        <v>254126.3</v>
      </c>
    </row>
    <row r="44" spans="1:7" ht="15">
      <c r="A44" s="16" t="s">
        <v>17</v>
      </c>
      <c r="B44" s="31" t="s">
        <v>52</v>
      </c>
      <c r="C44" s="13"/>
      <c r="D44" s="13"/>
      <c r="E44" s="12"/>
      <c r="F44" s="13"/>
      <c r="G44" s="19">
        <f>G45</f>
        <v>195511.3</v>
      </c>
    </row>
    <row r="45" spans="1:7" ht="33" customHeight="1">
      <c r="A45" s="16" t="s">
        <v>93</v>
      </c>
      <c r="B45" s="20" t="s">
        <v>60</v>
      </c>
      <c r="C45" s="13" t="s">
        <v>22</v>
      </c>
      <c r="D45" s="13" t="s">
        <v>27</v>
      </c>
      <c r="E45" s="12" t="s">
        <v>59</v>
      </c>
      <c r="F45" s="13" t="s">
        <v>9</v>
      </c>
      <c r="G45" s="19">
        <v>195511.3</v>
      </c>
    </row>
    <row r="46" spans="1:7" ht="60" customHeight="1">
      <c r="A46" s="16" t="s">
        <v>82</v>
      </c>
      <c r="B46" s="32" t="s">
        <v>83</v>
      </c>
      <c r="C46" s="13"/>
      <c r="D46" s="13"/>
      <c r="E46" s="12"/>
      <c r="F46" s="13"/>
      <c r="G46" s="19">
        <f>G47</f>
        <v>58615</v>
      </c>
    </row>
    <row r="47" spans="1:7" ht="49.5" customHeight="1">
      <c r="A47" s="16" t="s">
        <v>94</v>
      </c>
      <c r="B47" s="33" t="s">
        <v>84</v>
      </c>
      <c r="C47" s="13" t="s">
        <v>22</v>
      </c>
      <c r="D47" s="13" t="s">
        <v>27</v>
      </c>
      <c r="E47" s="12" t="s">
        <v>85</v>
      </c>
      <c r="F47" s="13" t="s">
        <v>12</v>
      </c>
      <c r="G47" s="19">
        <v>58615</v>
      </c>
    </row>
    <row r="48" spans="1:7" ht="30.75" customHeight="1">
      <c r="A48" s="16" t="s">
        <v>66</v>
      </c>
      <c r="B48" s="36" t="s">
        <v>99</v>
      </c>
      <c r="C48" s="17"/>
      <c r="D48" s="17"/>
      <c r="E48" s="17"/>
      <c r="F48" s="13"/>
      <c r="G48" s="19">
        <f>G49</f>
        <v>50084.2</v>
      </c>
    </row>
    <row r="49" spans="1:7" ht="43.5" customHeight="1">
      <c r="A49" s="16" t="s">
        <v>67</v>
      </c>
      <c r="B49" s="36" t="s">
        <v>100</v>
      </c>
      <c r="C49" s="17"/>
      <c r="D49" s="17"/>
      <c r="E49" s="17"/>
      <c r="F49" s="13"/>
      <c r="G49" s="19">
        <f>G50</f>
        <v>50084.2</v>
      </c>
    </row>
    <row r="50" spans="1:7" ht="32.25" customHeight="1">
      <c r="A50" s="16" t="s">
        <v>68</v>
      </c>
      <c r="B50" s="36" t="s">
        <v>98</v>
      </c>
      <c r="C50" s="17"/>
      <c r="D50" s="17"/>
      <c r="E50" s="17"/>
      <c r="F50" s="13"/>
      <c r="G50" s="19">
        <f>G51+G52</f>
        <v>50084.2</v>
      </c>
    </row>
    <row r="51" spans="1:7" ht="34.5" customHeight="1">
      <c r="A51" s="43" t="s">
        <v>95</v>
      </c>
      <c r="B51" s="41" t="s">
        <v>97</v>
      </c>
      <c r="C51" s="17" t="s">
        <v>22</v>
      </c>
      <c r="D51" s="17" t="s">
        <v>47</v>
      </c>
      <c r="E51" s="35">
        <v>7960100000</v>
      </c>
      <c r="F51" s="13" t="s">
        <v>12</v>
      </c>
      <c r="G51" s="19">
        <v>14899.5</v>
      </c>
    </row>
    <row r="52" spans="1:7" ht="25.5" customHeight="1">
      <c r="A52" s="44"/>
      <c r="B52" s="42"/>
      <c r="C52" s="17" t="s">
        <v>22</v>
      </c>
      <c r="D52" s="17" t="s">
        <v>27</v>
      </c>
      <c r="E52" s="35">
        <v>7961700000</v>
      </c>
      <c r="F52" s="13" t="s">
        <v>12</v>
      </c>
      <c r="G52" s="19">
        <v>35184.7</v>
      </c>
    </row>
    <row r="53" spans="1:7" ht="15">
      <c r="A53" s="37"/>
      <c r="B53" s="20" t="s">
        <v>42</v>
      </c>
      <c r="C53" s="13"/>
      <c r="D53" s="13"/>
      <c r="E53" s="12"/>
      <c r="F53" s="13"/>
      <c r="G53" s="19">
        <f>G10+G26+G36+G42+G48</f>
        <v>1195593.4000000001</v>
      </c>
    </row>
    <row r="54" spans="1:7" ht="32.25" customHeight="1">
      <c r="A54" s="12" t="s">
        <v>36</v>
      </c>
      <c r="B54" s="34" t="s">
        <v>58</v>
      </c>
      <c r="C54" s="13"/>
      <c r="D54" s="13"/>
      <c r="E54" s="12"/>
      <c r="F54" s="13"/>
      <c r="G54" s="19">
        <f>G55</f>
        <v>0.7</v>
      </c>
    </row>
    <row r="55" spans="1:7" ht="77.25" customHeight="1">
      <c r="A55" s="12" t="s">
        <v>10</v>
      </c>
      <c r="B55" s="34" t="s">
        <v>19</v>
      </c>
      <c r="C55" s="13" t="s">
        <v>22</v>
      </c>
      <c r="D55" s="13" t="s">
        <v>20</v>
      </c>
      <c r="E55" s="12" t="s">
        <v>26</v>
      </c>
      <c r="F55" s="13" t="s">
        <v>12</v>
      </c>
      <c r="G55" s="19">
        <v>0.7</v>
      </c>
    </row>
    <row r="56" spans="2:7" ht="15">
      <c r="B56" s="20" t="s">
        <v>40</v>
      </c>
      <c r="C56" s="13"/>
      <c r="D56" s="13"/>
      <c r="E56" s="12"/>
      <c r="F56" s="13"/>
      <c r="G56" s="19">
        <f>+G54</f>
        <v>0.7</v>
      </c>
    </row>
    <row r="57" spans="1:7" ht="15">
      <c r="A57" s="22"/>
      <c r="B57" s="20" t="s">
        <v>41</v>
      </c>
      <c r="C57" s="13"/>
      <c r="D57" s="13"/>
      <c r="E57" s="12"/>
      <c r="F57" s="13"/>
      <c r="G57" s="19">
        <f>G53+G54</f>
        <v>1195594.1</v>
      </c>
    </row>
  </sheetData>
  <sheetProtection/>
  <mergeCells count="22">
    <mergeCell ref="B51:B52"/>
    <mergeCell ref="A51:A52"/>
    <mergeCell ref="D1:G1"/>
    <mergeCell ref="D2:G2"/>
    <mergeCell ref="A7:A8"/>
    <mergeCell ref="A6:G6"/>
    <mergeCell ref="A5:G5"/>
    <mergeCell ref="A4:G4"/>
    <mergeCell ref="B7:B8"/>
    <mergeCell ref="D3:G3"/>
    <mergeCell ref="A13:A14"/>
    <mergeCell ref="B13:B14"/>
    <mergeCell ref="A15:A16"/>
    <mergeCell ref="B15:B16"/>
    <mergeCell ref="C7:F7"/>
    <mergeCell ref="G7:G8"/>
    <mergeCell ref="A39:A41"/>
    <mergeCell ref="B39:B41"/>
    <mergeCell ref="A31:A32"/>
    <mergeCell ref="A29:A30"/>
    <mergeCell ref="B31:B32"/>
    <mergeCell ref="B29:B30"/>
  </mergeCells>
  <printOptions/>
  <pageMargins left="0.7874015748031497" right="0.5905511811023623" top="0.5905511811023623" bottom="0.5905511811023623" header="0" footer="0"/>
  <pageSetup fitToHeight="2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Пользователь Windows</cp:lastModifiedBy>
  <cp:lastPrinted>2023-11-21T06:35:23Z</cp:lastPrinted>
  <dcterms:created xsi:type="dcterms:W3CDTF">2003-12-05T21:14:57Z</dcterms:created>
  <dcterms:modified xsi:type="dcterms:W3CDTF">2023-12-28T03:31:25Z</dcterms:modified>
  <cp:category/>
  <cp:version/>
  <cp:contentType/>
  <cp:contentStatus/>
</cp:coreProperties>
</file>