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<sst xmlns="http://schemas.openxmlformats.org/spreadsheetml/2006/main" count="229" uniqueCount="80">
  <si>
    <t>КФСР</t>
  </si>
  <si>
    <t>КЦСР</t>
  </si>
  <si>
    <t>КВР</t>
  </si>
  <si>
    <t>КВСР</t>
  </si>
  <si>
    <t>Наименование программы</t>
  </si>
  <si>
    <t>Бюджетная классификация</t>
  </si>
  <si>
    <t>0501</t>
  </si>
  <si>
    <t>№</t>
  </si>
  <si>
    <t>1003</t>
  </si>
  <si>
    <t>0502</t>
  </si>
  <si>
    <t>0707</t>
  </si>
  <si>
    <t>0113</t>
  </si>
  <si>
    <t>0409</t>
  </si>
  <si>
    <t>Итого по программе:</t>
  </si>
  <si>
    <t>200</t>
  </si>
  <si>
    <t>800</t>
  </si>
  <si>
    <t>400</t>
  </si>
  <si>
    <t>300</t>
  </si>
  <si>
    <t>600</t>
  </si>
  <si>
    <t>0408</t>
  </si>
  <si>
    <t>0503</t>
  </si>
  <si>
    <t>952</t>
  </si>
  <si>
    <t>0801</t>
  </si>
  <si>
    <t xml:space="preserve">Кассовое исполнение </t>
  </si>
  <si>
    <t>Муниципальная программа "Формирование современной городской среды Усть-Кутского муниципального образования (городского поселения) на 2018-2024 годы"</t>
  </si>
  <si>
    <t>Единица измерения: руб.</t>
  </si>
  <si>
    <t>1101</t>
  </si>
  <si>
    <t xml:space="preserve">Расходы на реализацию мероприятий </t>
  </si>
  <si>
    <t>7961000000</t>
  </si>
  <si>
    <t>7960300000</t>
  </si>
  <si>
    <t>0412</t>
  </si>
  <si>
    <t>7962100000</t>
  </si>
  <si>
    <t>79621L0231</t>
  </si>
  <si>
    <t>79621S2810</t>
  </si>
  <si>
    <t>7960100000</t>
  </si>
  <si>
    <t>7962000000</t>
  </si>
  <si>
    <t>796F255551</t>
  </si>
  <si>
    <t>79605L4970</t>
  </si>
  <si>
    <t xml:space="preserve">Муниципальная программа Усть-Кутского муниципального образования (городского поселения) "Поддержка социально ориентированных некоммерческих организаций Усть-Кутского муниципального образования (городского поселения) на 2020-2024 годы" </t>
  </si>
  <si>
    <t>7960600000</t>
  </si>
  <si>
    <t>Муниципальная программа Усть-Кутского муниципального образования (городского поселения) "Молодежная политика. Приоритеты, перспективы развития на 2020-2024 годы"</t>
  </si>
  <si>
    <t>7960900000</t>
  </si>
  <si>
    <t>Муниципальная программа "Профилактика экстремизма и терроризма на территории муниципального образования "город Усть-Кут" на 2020-2024 годы"</t>
  </si>
  <si>
    <t>0314</t>
  </si>
  <si>
    <t>7960700000</t>
  </si>
  <si>
    <t>0310</t>
  </si>
  <si>
    <t xml:space="preserve">муниципальных программ Усть-Кутского муниципального образования (городского поселения) за 2022 год,                                                        осуществляемых за счет средств местного бюджета </t>
  </si>
  <si>
    <t>Муниципальная программа "Эффективное управление муниципальным имуществом на период 2020-2025 г.г. на территории Уcть-Кутского муниципального образования (городского поселения)"</t>
  </si>
  <si>
    <t>79610S2100</t>
  </si>
  <si>
    <t>Муниципальная программа Усть-Кутского муниципального образования (городского поселения) "Повышение безопасности дорожного движения на территории Усть-Кутского муниципального образования (городского поселения) на 2021-2025 г.г."</t>
  </si>
  <si>
    <t>Муниципальная программа Усть-Кутского муниципального образования (городского поселения) "Развитие дорожного хозяйства Усть-Кутского муниципального образования (городского поселения) на 2022-2026г.г."</t>
  </si>
  <si>
    <t>7961700000</t>
  </si>
  <si>
    <t>796R153891</t>
  </si>
  <si>
    <t>79617S2370</t>
  </si>
  <si>
    <t>Муниципальная программа Усть-Кутского муниципального образования (городского поселения) "Развитие автомобильного пассажирского транспорта общего пользования на территории Усть-Кутского муниципального образования (городского поселения) на 2022-2026 годы"</t>
  </si>
  <si>
    <t>7961200000</t>
  </si>
  <si>
    <t>Муниципальная программа "Развитие и поддержка физических лиц, не являющихся индивидуальными предпринимателями и применяющих специальный налоговый режим "Налог на профессиональный доход", а также субъектов малого и среднего предпринимательства на территории Усть-Кутского муниципального образования (городского поселения) на 2022-2026 годы"</t>
  </si>
  <si>
    <t>7960800000</t>
  </si>
  <si>
    <t>Муниципальная программа "Модернизация объектов коммунальной инфраструктуры Усть-Кутского муниципального образования (городского поселения) на 2017-2025 годы"</t>
  </si>
  <si>
    <t>7960198001</t>
  </si>
  <si>
    <t>Муниципальная программа "Благоустройство и обеспечение экологической безопасности на территории муниципального образования "город Усть-Кут" на 2022-2026 годы"</t>
  </si>
  <si>
    <t>7960200000</t>
  </si>
  <si>
    <t>Муниципальная программа "Энергосбережение и повышение энергетической эффективности в муниципальном образовании "город Усть-Кут" на 2021 - 2025 годы"</t>
  </si>
  <si>
    <t>7961100000</t>
  </si>
  <si>
    <t>79611S2954</t>
  </si>
  <si>
    <t>796F254240</t>
  </si>
  <si>
    <t>Муниципальная программа "Переселение граждан из жилых помещений, расположенных в зоне Байкало-Амурской магистрали, признанных непригодными для проживания, и (или) жилых помещений с высоким уровнем износа (более 70 процентов) на территории Усть-Кутского муниципального образования (городского поселения) на 2018-2025 годы"</t>
  </si>
  <si>
    <t>Муниципальная программа Усть-Кутского муниципального образования (городского поселения) "Молодым семьям города Усть-Кута - доступное жилье" на 2020-2025 годы"</t>
  </si>
  <si>
    <t>1004</t>
  </si>
  <si>
    <t>Муниципальная программа "Обеспечение первичных мер пожарной безопасности на территории Усть-Кутского муниципального образования (городского поселения) на 2022-2026 годы"</t>
  </si>
  <si>
    <t>7961300000</t>
  </si>
  <si>
    <t>79613S2370</t>
  </si>
  <si>
    <t>Муниципальная программа "Формирование доступной среды жизнедеятельности для инвалидов и других маломобильных групп населения в городе Усть-Куте на 2013-2030 гг."</t>
  </si>
  <si>
    <t>7961500000</t>
  </si>
  <si>
    <t>Всего по программам:</t>
  </si>
  <si>
    <t>к решению Думы "Об исполнении бюджета</t>
  </si>
  <si>
    <t>Усть-Кутского муниципального образования</t>
  </si>
  <si>
    <t>(городского поселения) за 2022 год"</t>
  </si>
  <si>
    <t>Приложение № 6</t>
  </si>
  <si>
    <t xml:space="preserve">от 31.05.2023 №49/10    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</si>
</sst>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?"/>
    <numFmt numFmtId="185" formatCode="#,##0.0"/>
  </numFmts>
  <fonts count="41">
    <font>
      <sz val="10"/>
      <name val="Arial Cyr"/>
      <family val="0"/>
    </font>
    <font>
      <sz val="8"/>
      <name val="Arial Cyr"/>
      <family val="0"/>
    </font>
    <font>
      <sz val="11"/>
      <name val="Courier New"/>
      <family val="3"/>
    </font>
    <font>
      <sz val="12"/>
      <name val="Arial"/>
      <family val="2"/>
    </font>
    <font>
      <sz val="11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0" fillId="0" borderId="11" xfId="0" applyNumberFormat="1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right"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4" fontId="40" fillId="33" borderId="11" xfId="0" applyNumberFormat="1" applyFont="1" applyFill="1" applyBorder="1" applyAlignment="1">
      <alignment horizontal="right" vertical="center" wrapText="1"/>
    </xf>
    <xf numFmtId="4" fontId="40" fillId="0" borderId="11" xfId="0" applyNumberFormat="1" applyFont="1" applyFill="1" applyBorder="1" applyAlignment="1">
      <alignment horizontal="right" vertical="center" wrapText="1"/>
    </xf>
    <xf numFmtId="4" fontId="40" fillId="0" borderId="11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49" fontId="40" fillId="0" borderId="12" xfId="0" applyNumberFormat="1" applyFont="1" applyFill="1" applyBorder="1" applyAlignment="1">
      <alignment horizontal="left" vertical="center" wrapText="1"/>
    </xf>
    <xf numFmtId="49" fontId="40" fillId="0" borderId="13" xfId="0" applyNumberFormat="1" applyFont="1" applyFill="1" applyBorder="1" applyAlignment="1">
      <alignment horizontal="left" vertical="center" wrapText="1"/>
    </xf>
    <xf numFmtId="49" fontId="40" fillId="0" borderId="14" xfId="0" applyNumberFormat="1" applyFont="1" applyFill="1" applyBorder="1" applyAlignment="1">
      <alignment horizontal="left" vertical="center" wrapText="1"/>
    </xf>
    <xf numFmtId="49" fontId="40" fillId="0" borderId="11" xfId="0" applyNumberFormat="1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40" fillId="0" borderId="15" xfId="0" applyFont="1" applyFill="1" applyBorder="1" applyAlignment="1">
      <alignment horizontal="left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13" xfId="0" applyNumberFormat="1" applyFont="1" applyFill="1" applyBorder="1" applyAlignment="1">
      <alignment horizontal="center" vertical="center" wrapText="1"/>
    </xf>
    <xf numFmtId="49" fontId="40" fillId="0" borderId="14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/>
    </xf>
    <xf numFmtId="0" fontId="40" fillId="0" borderId="11" xfId="0" applyFont="1" applyFill="1" applyBorder="1" applyAlignment="1">
      <alignment vertical="center"/>
    </xf>
    <xf numFmtId="0" fontId="40" fillId="0" borderId="11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33" borderId="17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zoomScalePageLayoutView="43" workbookViewId="0" topLeftCell="A1">
      <selection activeCell="E6" sqref="E6"/>
    </sheetView>
  </sheetViews>
  <sheetFormatPr defaultColWidth="3.75390625" defaultRowHeight="25.5" customHeight="1"/>
  <cols>
    <col min="1" max="1" width="4.375" style="0" customWidth="1"/>
    <col min="2" max="2" width="70.75390625" style="0" customWidth="1"/>
    <col min="3" max="3" width="9.00390625" style="0" customWidth="1"/>
    <col min="4" max="4" width="10.25390625" style="0" customWidth="1"/>
    <col min="5" max="5" width="19.375" style="0" customWidth="1"/>
    <col min="6" max="6" width="10.375" style="0" customWidth="1"/>
    <col min="7" max="7" width="23.875" style="2" customWidth="1"/>
  </cols>
  <sheetData>
    <row r="1" spans="5:7" ht="12.75" customHeight="1">
      <c r="E1" s="11" t="s">
        <v>78</v>
      </c>
      <c r="F1" s="12"/>
      <c r="G1" s="1"/>
    </row>
    <row r="2" spans="5:7" ht="15" customHeight="1">
      <c r="E2" s="11" t="s">
        <v>75</v>
      </c>
      <c r="F2" s="12"/>
      <c r="G2" s="1"/>
    </row>
    <row r="3" spans="5:7" ht="14.25" customHeight="1">
      <c r="E3" s="11" t="s">
        <v>76</v>
      </c>
      <c r="F3" s="12"/>
      <c r="G3" s="1"/>
    </row>
    <row r="4" spans="5:7" ht="13.5" customHeight="1">
      <c r="E4" s="11" t="s">
        <v>77</v>
      </c>
      <c r="F4" s="12"/>
      <c r="G4" s="1"/>
    </row>
    <row r="5" spans="5:7" ht="12.75" customHeight="1">
      <c r="E5" s="13" t="s">
        <v>79</v>
      </c>
      <c r="F5" s="14"/>
      <c r="G5" s="1"/>
    </row>
    <row r="6" spans="5:7" ht="12.75" customHeight="1">
      <c r="E6" s="13"/>
      <c r="F6" s="14"/>
      <c r="G6" s="1"/>
    </row>
    <row r="7" spans="1:7" ht="14.25" customHeight="1">
      <c r="A7" s="36" t="s">
        <v>27</v>
      </c>
      <c r="B7" s="36"/>
      <c r="C7" s="36"/>
      <c r="D7" s="36"/>
      <c r="E7" s="36"/>
      <c r="F7" s="36"/>
      <c r="G7" s="36"/>
    </row>
    <row r="8" spans="1:7" ht="28.5" customHeight="1">
      <c r="A8" s="40" t="s">
        <v>46</v>
      </c>
      <c r="B8" s="40"/>
      <c r="C8" s="40"/>
      <c r="D8" s="40"/>
      <c r="E8" s="40"/>
      <c r="F8" s="40"/>
      <c r="G8" s="40"/>
    </row>
    <row r="9" spans="1:7" ht="24" customHeight="1">
      <c r="A9" s="37" t="s">
        <v>25</v>
      </c>
      <c r="B9" s="37"/>
      <c r="C9" s="37"/>
      <c r="D9" s="37"/>
      <c r="E9" s="37"/>
      <c r="F9" s="37"/>
      <c r="G9" s="37"/>
    </row>
    <row r="10" spans="1:7" ht="25.5" customHeight="1">
      <c r="A10" s="38" t="s">
        <v>7</v>
      </c>
      <c r="B10" s="38" t="s">
        <v>4</v>
      </c>
      <c r="C10" s="41" t="s">
        <v>5</v>
      </c>
      <c r="D10" s="42"/>
      <c r="E10" s="42"/>
      <c r="F10" s="43"/>
      <c r="G10" s="38" t="s">
        <v>23</v>
      </c>
    </row>
    <row r="11" spans="1:7" ht="16.5" customHeight="1">
      <c r="A11" s="39"/>
      <c r="B11" s="39"/>
      <c r="C11" s="3" t="s">
        <v>3</v>
      </c>
      <c r="D11" s="3" t="s">
        <v>0</v>
      </c>
      <c r="E11" s="3" t="s">
        <v>1</v>
      </c>
      <c r="F11" s="3" t="s">
        <v>2</v>
      </c>
      <c r="G11" s="39"/>
    </row>
    <row r="12" spans="1:7" s="2" customFormat="1" ht="12.75" customHeight="1">
      <c r="A12" s="26">
        <v>1</v>
      </c>
      <c r="B12" s="31" t="s">
        <v>47</v>
      </c>
      <c r="C12" s="4" t="s">
        <v>21</v>
      </c>
      <c r="D12" s="4" t="s">
        <v>11</v>
      </c>
      <c r="E12" s="4" t="s">
        <v>28</v>
      </c>
      <c r="F12" s="4" t="s">
        <v>14</v>
      </c>
      <c r="G12" s="6">
        <v>6545587.31</v>
      </c>
    </row>
    <row r="13" spans="1:7" s="2" customFormat="1" ht="12.75" customHeight="1">
      <c r="A13" s="26"/>
      <c r="B13" s="31"/>
      <c r="C13" s="4" t="s">
        <v>21</v>
      </c>
      <c r="D13" s="4" t="s">
        <v>11</v>
      </c>
      <c r="E13" s="4" t="s">
        <v>28</v>
      </c>
      <c r="F13" s="4" t="s">
        <v>15</v>
      </c>
      <c r="G13" s="6">
        <v>207359.1</v>
      </c>
    </row>
    <row r="14" spans="1:7" s="2" customFormat="1" ht="14.25" customHeight="1">
      <c r="A14" s="26"/>
      <c r="B14" s="31"/>
      <c r="C14" s="4" t="s">
        <v>21</v>
      </c>
      <c r="D14" s="4" t="s">
        <v>19</v>
      </c>
      <c r="E14" s="4" t="s">
        <v>28</v>
      </c>
      <c r="F14" s="4" t="s">
        <v>14</v>
      </c>
      <c r="G14" s="6">
        <v>1159213.33</v>
      </c>
    </row>
    <row r="15" spans="1:7" s="2" customFormat="1" ht="12" customHeight="1">
      <c r="A15" s="26"/>
      <c r="B15" s="31"/>
      <c r="C15" s="4" t="s">
        <v>21</v>
      </c>
      <c r="D15" s="4" t="s">
        <v>12</v>
      </c>
      <c r="E15" s="4" t="s">
        <v>28</v>
      </c>
      <c r="F15" s="4" t="s">
        <v>14</v>
      </c>
      <c r="G15" s="7">
        <v>277340</v>
      </c>
    </row>
    <row r="16" spans="1:7" s="2" customFormat="1" ht="12.75" customHeight="1">
      <c r="A16" s="26"/>
      <c r="B16" s="31"/>
      <c r="C16" s="4" t="s">
        <v>21</v>
      </c>
      <c r="D16" s="4" t="s">
        <v>30</v>
      </c>
      <c r="E16" s="4" t="s">
        <v>28</v>
      </c>
      <c r="F16" s="4" t="s">
        <v>14</v>
      </c>
      <c r="G16" s="6">
        <v>541339</v>
      </c>
    </row>
    <row r="17" spans="1:7" s="2" customFormat="1" ht="13.5" customHeight="1">
      <c r="A17" s="26"/>
      <c r="B17" s="31"/>
      <c r="C17" s="4" t="s">
        <v>21</v>
      </c>
      <c r="D17" s="4" t="s">
        <v>6</v>
      </c>
      <c r="E17" s="4" t="s">
        <v>28</v>
      </c>
      <c r="F17" s="4" t="s">
        <v>14</v>
      </c>
      <c r="G17" s="6">
        <v>6678323.51</v>
      </c>
    </row>
    <row r="18" spans="1:7" s="2" customFormat="1" ht="14.25" customHeight="1">
      <c r="A18" s="26"/>
      <c r="B18" s="31"/>
      <c r="C18" s="4" t="s">
        <v>21</v>
      </c>
      <c r="D18" s="4" t="s">
        <v>9</v>
      </c>
      <c r="E18" s="4" t="s">
        <v>28</v>
      </c>
      <c r="F18" s="4" t="s">
        <v>14</v>
      </c>
      <c r="G18" s="6">
        <v>907275.22</v>
      </c>
    </row>
    <row r="19" spans="1:7" s="2" customFormat="1" ht="18" customHeight="1">
      <c r="A19" s="26"/>
      <c r="B19" s="31"/>
      <c r="C19" s="4" t="s">
        <v>21</v>
      </c>
      <c r="D19" s="4" t="s">
        <v>22</v>
      </c>
      <c r="E19" s="4" t="s">
        <v>48</v>
      </c>
      <c r="F19" s="4" t="s">
        <v>18</v>
      </c>
      <c r="G19" s="6">
        <v>105655.56</v>
      </c>
    </row>
    <row r="20" spans="1:7" s="2" customFormat="1" ht="19.5" customHeight="1">
      <c r="A20" s="26"/>
      <c r="B20" s="31"/>
      <c r="C20" s="32" t="s">
        <v>13</v>
      </c>
      <c r="D20" s="32"/>
      <c r="E20" s="32"/>
      <c r="F20" s="32"/>
      <c r="G20" s="6">
        <f>SUM(G12:G19)</f>
        <v>16422093.03</v>
      </c>
    </row>
    <row r="21" spans="1:7" s="2" customFormat="1" ht="42.75" customHeight="1">
      <c r="A21" s="26">
        <v>2</v>
      </c>
      <c r="B21" s="20" t="s">
        <v>49</v>
      </c>
      <c r="C21" s="4" t="s">
        <v>21</v>
      </c>
      <c r="D21" s="4" t="s">
        <v>12</v>
      </c>
      <c r="E21" s="4" t="s">
        <v>29</v>
      </c>
      <c r="F21" s="4" t="s">
        <v>14</v>
      </c>
      <c r="G21" s="6">
        <v>7866367.04</v>
      </c>
    </row>
    <row r="22" spans="1:7" s="2" customFormat="1" ht="33.75" customHeight="1">
      <c r="A22" s="33"/>
      <c r="B22" s="34"/>
      <c r="C22" s="32" t="s">
        <v>13</v>
      </c>
      <c r="D22" s="32"/>
      <c r="E22" s="32"/>
      <c r="F22" s="32"/>
      <c r="G22" s="6">
        <f>G21</f>
        <v>7866367.04</v>
      </c>
    </row>
    <row r="23" spans="1:7" s="2" customFormat="1" ht="15" customHeight="1">
      <c r="A23" s="26">
        <v>3</v>
      </c>
      <c r="B23" s="20" t="s">
        <v>50</v>
      </c>
      <c r="C23" s="4" t="s">
        <v>21</v>
      </c>
      <c r="D23" s="4" t="s">
        <v>12</v>
      </c>
      <c r="E23" s="4" t="s">
        <v>51</v>
      </c>
      <c r="F23" s="4" t="s">
        <v>14</v>
      </c>
      <c r="G23" s="6">
        <v>293308169.81</v>
      </c>
    </row>
    <row r="24" spans="1:7" s="2" customFormat="1" ht="17.25" customHeight="1">
      <c r="A24" s="26"/>
      <c r="B24" s="20"/>
      <c r="C24" s="4" t="s">
        <v>21</v>
      </c>
      <c r="D24" s="4" t="s">
        <v>12</v>
      </c>
      <c r="E24" s="4" t="s">
        <v>52</v>
      </c>
      <c r="F24" s="4" t="s">
        <v>16</v>
      </c>
      <c r="G24" s="6">
        <v>10267607.43</v>
      </c>
    </row>
    <row r="25" spans="1:7" s="2" customFormat="1" ht="17.25" customHeight="1">
      <c r="A25" s="26"/>
      <c r="B25" s="20"/>
      <c r="C25" s="4" t="s">
        <v>21</v>
      </c>
      <c r="D25" s="4" t="s">
        <v>12</v>
      </c>
      <c r="E25" s="4" t="s">
        <v>53</v>
      </c>
      <c r="F25" s="4" t="s">
        <v>14</v>
      </c>
      <c r="G25" s="6">
        <v>1534893.7</v>
      </c>
    </row>
    <row r="26" spans="1:7" s="2" customFormat="1" ht="18.75" customHeight="1">
      <c r="A26" s="26"/>
      <c r="B26" s="20"/>
      <c r="C26" s="32" t="s">
        <v>13</v>
      </c>
      <c r="D26" s="32"/>
      <c r="E26" s="32"/>
      <c r="F26" s="32"/>
      <c r="G26" s="6">
        <f>G23+G24+G25</f>
        <v>305110670.94</v>
      </c>
    </row>
    <row r="27" spans="1:7" s="2" customFormat="1" ht="39.75" customHeight="1">
      <c r="A27" s="26">
        <v>4</v>
      </c>
      <c r="B27" s="20" t="s">
        <v>54</v>
      </c>
      <c r="C27" s="4" t="s">
        <v>21</v>
      </c>
      <c r="D27" s="4" t="s">
        <v>19</v>
      </c>
      <c r="E27" s="4" t="s">
        <v>55</v>
      </c>
      <c r="F27" s="4" t="s">
        <v>14</v>
      </c>
      <c r="G27" s="6">
        <v>17926103.54</v>
      </c>
    </row>
    <row r="28" spans="1:7" s="2" customFormat="1" ht="38.25" customHeight="1">
      <c r="A28" s="26"/>
      <c r="B28" s="20"/>
      <c r="C28" s="32" t="s">
        <v>13</v>
      </c>
      <c r="D28" s="32"/>
      <c r="E28" s="32"/>
      <c r="F28" s="32"/>
      <c r="G28" s="6">
        <f>G27</f>
        <v>17926103.54</v>
      </c>
    </row>
    <row r="29" spans="1:7" s="2" customFormat="1" ht="55.5" customHeight="1">
      <c r="A29" s="26">
        <v>5</v>
      </c>
      <c r="B29" s="20" t="s">
        <v>56</v>
      </c>
      <c r="C29" s="4" t="s">
        <v>21</v>
      </c>
      <c r="D29" s="4" t="s">
        <v>30</v>
      </c>
      <c r="E29" s="4" t="s">
        <v>57</v>
      </c>
      <c r="F29" s="4" t="s">
        <v>15</v>
      </c>
      <c r="G29" s="6">
        <v>600000</v>
      </c>
    </row>
    <row r="30" spans="1:7" s="2" customFormat="1" ht="51" customHeight="1">
      <c r="A30" s="26"/>
      <c r="B30" s="20"/>
      <c r="C30" s="32" t="s">
        <v>13</v>
      </c>
      <c r="D30" s="32"/>
      <c r="E30" s="32"/>
      <c r="F30" s="32"/>
      <c r="G30" s="6">
        <f>G29</f>
        <v>600000</v>
      </c>
    </row>
    <row r="31" spans="1:7" s="2" customFormat="1" ht="14.25" customHeight="1">
      <c r="A31" s="19">
        <v>6</v>
      </c>
      <c r="B31" s="20" t="s">
        <v>58</v>
      </c>
      <c r="C31" s="5" t="s">
        <v>21</v>
      </c>
      <c r="D31" s="5" t="s">
        <v>45</v>
      </c>
      <c r="E31" s="5" t="s">
        <v>34</v>
      </c>
      <c r="F31" s="5" t="s">
        <v>14</v>
      </c>
      <c r="G31" s="8">
        <v>0</v>
      </c>
    </row>
    <row r="32" spans="1:7" s="2" customFormat="1" ht="15" customHeight="1">
      <c r="A32" s="19"/>
      <c r="B32" s="20"/>
      <c r="C32" s="5" t="s">
        <v>21</v>
      </c>
      <c r="D32" s="5" t="s">
        <v>9</v>
      </c>
      <c r="E32" s="5" t="s">
        <v>34</v>
      </c>
      <c r="F32" s="5" t="s">
        <v>14</v>
      </c>
      <c r="G32" s="8">
        <v>4491055.4</v>
      </c>
    </row>
    <row r="33" spans="1:7" s="2" customFormat="1" ht="15.75" customHeight="1">
      <c r="A33" s="19"/>
      <c r="B33" s="20"/>
      <c r="C33" s="5" t="s">
        <v>21</v>
      </c>
      <c r="D33" s="5" t="s">
        <v>9</v>
      </c>
      <c r="E33" s="5" t="s">
        <v>34</v>
      </c>
      <c r="F33" s="5" t="s">
        <v>16</v>
      </c>
      <c r="G33" s="9">
        <v>1471261.88</v>
      </c>
    </row>
    <row r="34" spans="1:7" s="2" customFormat="1" ht="14.25" customHeight="1">
      <c r="A34" s="19"/>
      <c r="B34" s="20"/>
      <c r="C34" s="5" t="s">
        <v>21</v>
      </c>
      <c r="D34" s="5" t="s">
        <v>9</v>
      </c>
      <c r="E34" s="5" t="s">
        <v>59</v>
      </c>
      <c r="F34" s="5" t="s">
        <v>16</v>
      </c>
      <c r="G34" s="8">
        <v>6967737.28</v>
      </c>
    </row>
    <row r="35" spans="1:7" s="2" customFormat="1" ht="19.5" customHeight="1">
      <c r="A35" s="19"/>
      <c r="B35" s="20"/>
      <c r="C35" s="18" t="s">
        <v>13</v>
      </c>
      <c r="D35" s="18"/>
      <c r="E35" s="18"/>
      <c r="F35" s="18"/>
      <c r="G35" s="8">
        <f>SUM(G31:G34)</f>
        <v>12930054.56</v>
      </c>
    </row>
    <row r="36" spans="1:7" s="2" customFormat="1" ht="36" customHeight="1">
      <c r="A36" s="19">
        <v>7</v>
      </c>
      <c r="B36" s="20" t="s">
        <v>60</v>
      </c>
      <c r="C36" s="5" t="s">
        <v>21</v>
      </c>
      <c r="D36" s="5" t="s">
        <v>20</v>
      </c>
      <c r="E36" s="5" t="s">
        <v>61</v>
      </c>
      <c r="F36" s="5" t="s">
        <v>14</v>
      </c>
      <c r="G36" s="8">
        <v>43604494.48</v>
      </c>
    </row>
    <row r="37" spans="1:7" s="2" customFormat="1" ht="27.75" customHeight="1">
      <c r="A37" s="19"/>
      <c r="B37" s="20"/>
      <c r="C37" s="18" t="s">
        <v>13</v>
      </c>
      <c r="D37" s="18"/>
      <c r="E37" s="18"/>
      <c r="F37" s="18"/>
      <c r="G37" s="8">
        <f>G36</f>
        <v>43604494.48</v>
      </c>
    </row>
    <row r="38" spans="1:7" s="2" customFormat="1" ht="15.75" customHeight="1">
      <c r="A38" s="19">
        <v>8</v>
      </c>
      <c r="B38" s="20" t="s">
        <v>62</v>
      </c>
      <c r="C38" s="5" t="s">
        <v>21</v>
      </c>
      <c r="D38" s="5" t="s">
        <v>9</v>
      </c>
      <c r="E38" s="5" t="s">
        <v>63</v>
      </c>
      <c r="F38" s="5" t="s">
        <v>16</v>
      </c>
      <c r="G38" s="9">
        <v>2984096.95</v>
      </c>
    </row>
    <row r="39" spans="1:7" s="2" customFormat="1" ht="16.5" customHeight="1">
      <c r="A39" s="19"/>
      <c r="B39" s="20"/>
      <c r="C39" s="5" t="s">
        <v>21</v>
      </c>
      <c r="D39" s="5" t="s">
        <v>9</v>
      </c>
      <c r="E39" s="5" t="s">
        <v>64</v>
      </c>
      <c r="F39" s="5" t="s">
        <v>16</v>
      </c>
      <c r="G39" s="8">
        <v>10944544.44</v>
      </c>
    </row>
    <row r="40" spans="1:7" s="2" customFormat="1" ht="15.75" customHeight="1">
      <c r="A40" s="19"/>
      <c r="B40" s="20"/>
      <c r="C40" s="5" t="s">
        <v>21</v>
      </c>
      <c r="D40" s="5" t="s">
        <v>20</v>
      </c>
      <c r="E40" s="5" t="s">
        <v>63</v>
      </c>
      <c r="F40" s="5" t="s">
        <v>14</v>
      </c>
      <c r="G40" s="8">
        <v>23087913.18</v>
      </c>
    </row>
    <row r="41" spans="1:7" s="2" customFormat="1" ht="19.5" customHeight="1">
      <c r="A41" s="19"/>
      <c r="B41" s="20"/>
      <c r="C41" s="18" t="s">
        <v>13</v>
      </c>
      <c r="D41" s="18"/>
      <c r="E41" s="18"/>
      <c r="F41" s="18"/>
      <c r="G41" s="8">
        <f>SUM(G38:G40)</f>
        <v>37016554.57</v>
      </c>
    </row>
    <row r="42" spans="1:7" s="2" customFormat="1" ht="14.25" customHeight="1">
      <c r="A42" s="27">
        <v>9</v>
      </c>
      <c r="B42" s="21" t="s">
        <v>24</v>
      </c>
      <c r="C42" s="5" t="s">
        <v>21</v>
      </c>
      <c r="D42" s="5" t="s">
        <v>9</v>
      </c>
      <c r="E42" s="5" t="s">
        <v>35</v>
      </c>
      <c r="F42" s="5" t="s">
        <v>14</v>
      </c>
      <c r="G42" s="8">
        <v>5687264.4</v>
      </c>
    </row>
    <row r="43" spans="1:7" s="2" customFormat="1" ht="18" customHeight="1">
      <c r="A43" s="28"/>
      <c r="B43" s="30"/>
      <c r="C43" s="5" t="s">
        <v>21</v>
      </c>
      <c r="D43" s="5" t="s">
        <v>20</v>
      </c>
      <c r="E43" s="5" t="s">
        <v>35</v>
      </c>
      <c r="F43" s="5" t="s">
        <v>14</v>
      </c>
      <c r="G43" s="8">
        <v>13562862.9</v>
      </c>
    </row>
    <row r="44" spans="1:7" s="2" customFormat="1" ht="16.5" customHeight="1">
      <c r="A44" s="28"/>
      <c r="B44" s="30"/>
      <c r="C44" s="5" t="s">
        <v>21</v>
      </c>
      <c r="D44" s="5" t="s">
        <v>22</v>
      </c>
      <c r="E44" s="5" t="s">
        <v>35</v>
      </c>
      <c r="F44" s="5" t="s">
        <v>18</v>
      </c>
      <c r="G44" s="8">
        <v>377000</v>
      </c>
    </row>
    <row r="45" spans="1:7" s="2" customFormat="1" ht="15" customHeight="1">
      <c r="A45" s="28"/>
      <c r="B45" s="30"/>
      <c r="C45" s="5" t="s">
        <v>21</v>
      </c>
      <c r="D45" s="5" t="s">
        <v>20</v>
      </c>
      <c r="E45" s="5" t="s">
        <v>36</v>
      </c>
      <c r="F45" s="5" t="s">
        <v>15</v>
      </c>
      <c r="G45" s="8">
        <v>17524245.73</v>
      </c>
    </row>
    <row r="46" spans="1:7" s="2" customFormat="1" ht="19.5" customHeight="1">
      <c r="A46" s="28"/>
      <c r="B46" s="30"/>
      <c r="C46" s="5" t="s">
        <v>21</v>
      </c>
      <c r="D46" s="5" t="s">
        <v>20</v>
      </c>
      <c r="E46" s="5" t="s">
        <v>65</v>
      </c>
      <c r="F46" s="5" t="s">
        <v>14</v>
      </c>
      <c r="G46" s="8">
        <v>0</v>
      </c>
    </row>
    <row r="47" spans="1:7" s="2" customFormat="1" ht="19.5" customHeight="1">
      <c r="A47" s="29"/>
      <c r="B47" s="22"/>
      <c r="C47" s="18" t="s">
        <v>13</v>
      </c>
      <c r="D47" s="18"/>
      <c r="E47" s="18"/>
      <c r="F47" s="18"/>
      <c r="G47" s="8">
        <f>G42+G43+G44+G45+G46</f>
        <v>37151373.03</v>
      </c>
    </row>
    <row r="48" spans="1:7" s="2" customFormat="1" ht="16.5" customHeight="1">
      <c r="A48" s="19">
        <v>10</v>
      </c>
      <c r="B48" s="35" t="s">
        <v>66</v>
      </c>
      <c r="C48" s="5" t="s">
        <v>21</v>
      </c>
      <c r="D48" s="5" t="s">
        <v>6</v>
      </c>
      <c r="E48" s="5" t="s">
        <v>31</v>
      </c>
      <c r="F48" s="5" t="s">
        <v>16</v>
      </c>
      <c r="G48" s="8">
        <v>6418886.88</v>
      </c>
    </row>
    <row r="49" spans="1:7" s="2" customFormat="1" ht="18" customHeight="1">
      <c r="A49" s="19"/>
      <c r="B49" s="35"/>
      <c r="C49" s="5" t="s">
        <v>21</v>
      </c>
      <c r="D49" s="5" t="s">
        <v>8</v>
      </c>
      <c r="E49" s="5" t="s">
        <v>31</v>
      </c>
      <c r="F49" s="5" t="s">
        <v>17</v>
      </c>
      <c r="G49" s="8">
        <v>445847.3</v>
      </c>
    </row>
    <row r="50" spans="1:7" s="2" customFormat="1" ht="18.75" customHeight="1">
      <c r="A50" s="19"/>
      <c r="B50" s="35"/>
      <c r="C50" s="5" t="s">
        <v>21</v>
      </c>
      <c r="D50" s="5" t="s">
        <v>6</v>
      </c>
      <c r="E50" s="5" t="s">
        <v>32</v>
      </c>
      <c r="F50" s="5" t="s">
        <v>16</v>
      </c>
      <c r="G50" s="8">
        <v>633648.77</v>
      </c>
    </row>
    <row r="51" spans="1:7" s="2" customFormat="1" ht="17.25" customHeight="1">
      <c r="A51" s="19"/>
      <c r="B51" s="35"/>
      <c r="C51" s="5" t="s">
        <v>21</v>
      </c>
      <c r="D51" s="5" t="s">
        <v>8</v>
      </c>
      <c r="E51" s="5" t="s">
        <v>32</v>
      </c>
      <c r="F51" s="5" t="s">
        <v>17</v>
      </c>
      <c r="G51" s="8">
        <v>1713476.76</v>
      </c>
    </row>
    <row r="52" spans="1:7" s="2" customFormat="1" ht="19.5" customHeight="1">
      <c r="A52" s="19"/>
      <c r="B52" s="35"/>
      <c r="C52" s="5" t="s">
        <v>21</v>
      </c>
      <c r="D52" s="5" t="s">
        <v>6</v>
      </c>
      <c r="E52" s="5" t="s">
        <v>33</v>
      </c>
      <c r="F52" s="5" t="s">
        <v>16</v>
      </c>
      <c r="G52" s="8">
        <v>3186235.78</v>
      </c>
    </row>
    <row r="53" spans="1:7" s="2" customFormat="1" ht="17.25" customHeight="1">
      <c r="A53" s="19"/>
      <c r="B53" s="35"/>
      <c r="C53" s="5" t="s">
        <v>21</v>
      </c>
      <c r="D53" s="5" t="s">
        <v>8</v>
      </c>
      <c r="E53" s="5" t="s">
        <v>33</v>
      </c>
      <c r="F53" s="5" t="s">
        <v>17</v>
      </c>
      <c r="G53" s="8">
        <v>16237986.22</v>
      </c>
    </row>
    <row r="54" spans="1:7" ht="19.5" customHeight="1">
      <c r="A54" s="19"/>
      <c r="B54" s="35"/>
      <c r="C54" s="18" t="s">
        <v>13</v>
      </c>
      <c r="D54" s="18"/>
      <c r="E54" s="18"/>
      <c r="F54" s="18"/>
      <c r="G54" s="8">
        <f>G48+G49+G50+G51+G52+G53</f>
        <v>28636081.71</v>
      </c>
    </row>
    <row r="55" spans="1:7" ht="24" customHeight="1">
      <c r="A55" s="19">
        <v>11</v>
      </c>
      <c r="B55" s="20" t="s">
        <v>67</v>
      </c>
      <c r="C55" s="5" t="s">
        <v>21</v>
      </c>
      <c r="D55" s="5" t="s">
        <v>68</v>
      </c>
      <c r="E55" s="5" t="s">
        <v>37</v>
      </c>
      <c r="F55" s="5" t="s">
        <v>17</v>
      </c>
      <c r="G55" s="8">
        <v>3285893.21</v>
      </c>
    </row>
    <row r="56" spans="1:7" ht="25.5" customHeight="1">
      <c r="A56" s="19"/>
      <c r="B56" s="20"/>
      <c r="C56" s="18" t="s">
        <v>13</v>
      </c>
      <c r="D56" s="18"/>
      <c r="E56" s="18"/>
      <c r="F56" s="18"/>
      <c r="G56" s="8">
        <f>SUM(G55:G55)</f>
        <v>3285893.21</v>
      </c>
    </row>
    <row r="57" spans="1:7" ht="18.75" customHeight="1">
      <c r="A57" s="19">
        <v>12</v>
      </c>
      <c r="B57" s="20" t="s">
        <v>38</v>
      </c>
      <c r="C57" s="5" t="s">
        <v>21</v>
      </c>
      <c r="D57" s="5" t="s">
        <v>20</v>
      </c>
      <c r="E57" s="5" t="s">
        <v>39</v>
      </c>
      <c r="F57" s="5" t="s">
        <v>18</v>
      </c>
      <c r="G57" s="8">
        <v>0</v>
      </c>
    </row>
    <row r="58" spans="1:7" ht="18" customHeight="1">
      <c r="A58" s="19"/>
      <c r="B58" s="20"/>
      <c r="C58" s="5" t="s">
        <v>21</v>
      </c>
      <c r="D58" s="5" t="s">
        <v>10</v>
      </c>
      <c r="E58" s="5" t="s">
        <v>39</v>
      </c>
      <c r="F58" s="5" t="s">
        <v>18</v>
      </c>
      <c r="G58" s="8">
        <v>180000</v>
      </c>
    </row>
    <row r="59" spans="1:7" ht="19.5" customHeight="1">
      <c r="A59" s="19"/>
      <c r="B59" s="20"/>
      <c r="C59" s="5" t="s">
        <v>21</v>
      </c>
      <c r="D59" s="5" t="s">
        <v>26</v>
      </c>
      <c r="E59" s="5" t="s">
        <v>39</v>
      </c>
      <c r="F59" s="5" t="s">
        <v>18</v>
      </c>
      <c r="G59" s="8">
        <v>90000</v>
      </c>
    </row>
    <row r="60" spans="1:7" ht="19.5" customHeight="1">
      <c r="A60" s="19"/>
      <c r="B60" s="20"/>
      <c r="C60" s="18" t="s">
        <v>13</v>
      </c>
      <c r="D60" s="18"/>
      <c r="E60" s="18"/>
      <c r="F60" s="18"/>
      <c r="G60" s="8">
        <f>G57+G58+G59</f>
        <v>270000</v>
      </c>
    </row>
    <row r="61" spans="1:7" ht="17.25" customHeight="1">
      <c r="A61" s="19">
        <v>13</v>
      </c>
      <c r="B61" s="20" t="s">
        <v>40</v>
      </c>
      <c r="C61" s="5" t="s">
        <v>21</v>
      </c>
      <c r="D61" s="5" t="s">
        <v>10</v>
      </c>
      <c r="E61" s="5" t="s">
        <v>41</v>
      </c>
      <c r="F61" s="5" t="s">
        <v>14</v>
      </c>
      <c r="G61" s="8">
        <v>938000</v>
      </c>
    </row>
    <row r="62" spans="1:7" ht="21" customHeight="1">
      <c r="A62" s="19"/>
      <c r="B62" s="20"/>
      <c r="C62" s="5" t="s">
        <v>21</v>
      </c>
      <c r="D62" s="5" t="s">
        <v>10</v>
      </c>
      <c r="E62" s="5" t="s">
        <v>41</v>
      </c>
      <c r="F62" s="5" t="s">
        <v>17</v>
      </c>
      <c r="G62" s="8">
        <v>104167.01</v>
      </c>
    </row>
    <row r="63" spans="1:7" ht="18.75" customHeight="1">
      <c r="A63" s="19"/>
      <c r="B63" s="20"/>
      <c r="C63" s="5" t="s">
        <v>21</v>
      </c>
      <c r="D63" s="5" t="s">
        <v>10</v>
      </c>
      <c r="E63" s="5" t="s">
        <v>41</v>
      </c>
      <c r="F63" s="5" t="s">
        <v>18</v>
      </c>
      <c r="G63" s="8">
        <v>200000</v>
      </c>
    </row>
    <row r="64" spans="1:7" ht="19.5" customHeight="1">
      <c r="A64" s="19"/>
      <c r="B64" s="20"/>
      <c r="C64" s="18" t="s">
        <v>13</v>
      </c>
      <c r="D64" s="18"/>
      <c r="E64" s="18"/>
      <c r="F64" s="18"/>
      <c r="G64" s="8">
        <f>G61+G62+G63</f>
        <v>1242167.01</v>
      </c>
    </row>
    <row r="65" spans="1:7" ht="29.25" customHeight="1">
      <c r="A65" s="19">
        <v>14</v>
      </c>
      <c r="B65" s="20" t="s">
        <v>42</v>
      </c>
      <c r="C65" s="5" t="s">
        <v>21</v>
      </c>
      <c r="D65" s="5" t="s">
        <v>43</v>
      </c>
      <c r="E65" s="5" t="s">
        <v>44</v>
      </c>
      <c r="F65" s="5" t="s">
        <v>14</v>
      </c>
      <c r="G65" s="8">
        <v>39100</v>
      </c>
    </row>
    <row r="66" spans="1:7" ht="19.5" customHeight="1">
      <c r="A66" s="19"/>
      <c r="B66" s="20"/>
      <c r="C66" s="18" t="s">
        <v>13</v>
      </c>
      <c r="D66" s="18"/>
      <c r="E66" s="18"/>
      <c r="F66" s="18"/>
      <c r="G66" s="8">
        <f>G65</f>
        <v>39100</v>
      </c>
    </row>
    <row r="67" spans="1:7" ht="18" customHeight="1">
      <c r="A67" s="19">
        <v>15</v>
      </c>
      <c r="B67" s="20" t="s">
        <v>69</v>
      </c>
      <c r="C67" s="5" t="s">
        <v>21</v>
      </c>
      <c r="D67" s="5" t="s">
        <v>11</v>
      </c>
      <c r="E67" s="5" t="s">
        <v>70</v>
      </c>
      <c r="F67" s="5" t="s">
        <v>14</v>
      </c>
      <c r="G67" s="8">
        <v>72130</v>
      </c>
    </row>
    <row r="68" spans="1:7" ht="15.75" customHeight="1">
      <c r="A68" s="19"/>
      <c r="B68" s="20"/>
      <c r="C68" s="5" t="s">
        <v>21</v>
      </c>
      <c r="D68" s="5" t="s">
        <v>45</v>
      </c>
      <c r="E68" s="5" t="s">
        <v>70</v>
      </c>
      <c r="F68" s="5" t="s">
        <v>14</v>
      </c>
      <c r="G68" s="8">
        <v>436907.21</v>
      </c>
    </row>
    <row r="69" spans="1:7" ht="15" customHeight="1">
      <c r="A69" s="19"/>
      <c r="B69" s="20"/>
      <c r="C69" s="5" t="s">
        <v>21</v>
      </c>
      <c r="D69" s="5" t="s">
        <v>45</v>
      </c>
      <c r="E69" s="5" t="s">
        <v>71</v>
      </c>
      <c r="F69" s="5" t="s">
        <v>14</v>
      </c>
      <c r="G69" s="8">
        <v>41828</v>
      </c>
    </row>
    <row r="70" spans="1:7" ht="19.5" customHeight="1">
      <c r="A70" s="19"/>
      <c r="B70" s="20"/>
      <c r="C70" s="18" t="s">
        <v>13</v>
      </c>
      <c r="D70" s="18"/>
      <c r="E70" s="18"/>
      <c r="F70" s="18"/>
      <c r="G70" s="8">
        <f>SUM(G67:G69)</f>
        <v>550865.21</v>
      </c>
    </row>
    <row r="71" spans="1:7" ht="44.25" customHeight="1">
      <c r="A71" s="27">
        <v>16</v>
      </c>
      <c r="B71" s="21" t="s">
        <v>72</v>
      </c>
      <c r="C71" s="5" t="s">
        <v>21</v>
      </c>
      <c r="D71" s="5" t="s">
        <v>12</v>
      </c>
      <c r="E71" s="5" t="s">
        <v>73</v>
      </c>
      <c r="F71" s="5" t="s">
        <v>14</v>
      </c>
      <c r="G71" s="8">
        <v>281000</v>
      </c>
    </row>
    <row r="72" spans="1:7" ht="19.5" customHeight="1">
      <c r="A72" s="29"/>
      <c r="B72" s="22"/>
      <c r="C72" s="23" t="s">
        <v>13</v>
      </c>
      <c r="D72" s="24"/>
      <c r="E72" s="24"/>
      <c r="F72" s="25"/>
      <c r="G72" s="8">
        <f>G71</f>
        <v>281000</v>
      </c>
    </row>
    <row r="73" spans="1:7" ht="19.5" customHeight="1">
      <c r="A73" s="15" t="s">
        <v>74</v>
      </c>
      <c r="B73" s="16"/>
      <c r="C73" s="16"/>
      <c r="D73" s="16"/>
      <c r="E73" s="16"/>
      <c r="F73" s="17"/>
      <c r="G73" s="10">
        <f>G20+G22+G26+G28+G30+G35+G37+G41+G47+G54+G56+G60+G64+G66+G70+G72</f>
        <v>512932818.33</v>
      </c>
    </row>
  </sheetData>
  <sheetProtection/>
  <mergeCells count="56">
    <mergeCell ref="A71:A72"/>
    <mergeCell ref="A38:A41"/>
    <mergeCell ref="B38:B41"/>
    <mergeCell ref="C28:F28"/>
    <mergeCell ref="C35:F35"/>
    <mergeCell ref="G10:G11"/>
    <mergeCell ref="A36:A37"/>
    <mergeCell ref="B36:B37"/>
    <mergeCell ref="C37:F37"/>
    <mergeCell ref="C26:F26"/>
    <mergeCell ref="C30:F30"/>
    <mergeCell ref="A27:A28"/>
    <mergeCell ref="B27:B28"/>
    <mergeCell ref="A7:G7"/>
    <mergeCell ref="A9:G9"/>
    <mergeCell ref="A10:A11"/>
    <mergeCell ref="B10:B11"/>
    <mergeCell ref="A8:G8"/>
    <mergeCell ref="C10:F10"/>
    <mergeCell ref="A23:A26"/>
    <mergeCell ref="A55:A56"/>
    <mergeCell ref="B55:B56"/>
    <mergeCell ref="A57:A60"/>
    <mergeCell ref="B57:B60"/>
    <mergeCell ref="A48:A54"/>
    <mergeCell ref="B48:B54"/>
    <mergeCell ref="B42:B47"/>
    <mergeCell ref="C54:F54"/>
    <mergeCell ref="C47:F47"/>
    <mergeCell ref="A12:A20"/>
    <mergeCell ref="B12:B20"/>
    <mergeCell ref="C20:F20"/>
    <mergeCell ref="A21:A22"/>
    <mergeCell ref="B21:B22"/>
    <mergeCell ref="C22:F22"/>
    <mergeCell ref="B23:B26"/>
    <mergeCell ref="C41:F41"/>
    <mergeCell ref="C56:F56"/>
    <mergeCell ref="C72:F72"/>
    <mergeCell ref="B65:B66"/>
    <mergeCell ref="C66:F66"/>
    <mergeCell ref="A29:A30"/>
    <mergeCell ref="B29:B30"/>
    <mergeCell ref="A31:A35"/>
    <mergeCell ref="B31:B35"/>
    <mergeCell ref="A42:A47"/>
    <mergeCell ref="A73:F73"/>
    <mergeCell ref="C60:F60"/>
    <mergeCell ref="A61:A64"/>
    <mergeCell ref="B61:B64"/>
    <mergeCell ref="C64:F64"/>
    <mergeCell ref="A65:A66"/>
    <mergeCell ref="A67:A70"/>
    <mergeCell ref="B67:B70"/>
    <mergeCell ref="C70:F70"/>
    <mergeCell ref="B71:B72"/>
  </mergeCells>
  <printOptions/>
  <pageMargins left="0.7874015748031497" right="0.5905511811023623" top="0.5905511811023623" bottom="0.5905511811023623" header="0" footer="0.31496062992125984"/>
  <pageSetup fitToHeight="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2023-03-16T05:55:57Z</cp:lastPrinted>
  <dcterms:created xsi:type="dcterms:W3CDTF">2003-12-05T21:14:57Z</dcterms:created>
  <dcterms:modified xsi:type="dcterms:W3CDTF">2023-06-02T06:55:19Z</dcterms:modified>
  <cp:category/>
  <cp:version/>
  <cp:contentType/>
  <cp:contentStatus/>
</cp:coreProperties>
</file>