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расходов'!$A$1:$AE$49</definedName>
  </definedNames>
  <calcPr fullCalcOnLoad="1"/>
</workbook>
</file>

<file path=xl/sharedStrings.xml><?xml version="1.0" encoding="utf-8"?>
<sst xmlns="http://schemas.openxmlformats.org/spreadsheetml/2006/main" count="132" uniqueCount="72">
  <si>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</si>
  <si>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</si>
  <si>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</si>
  <si>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</si>
  <si>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</si>
  <si>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</si>
  <si>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</si>
  <si>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</si>
  <si>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</si>
  <si>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</si>
  <si>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</si>
  <si>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</si>
  <si>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</si>
  <si>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</si>
  <si>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</si>
  <si>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</si>
  <si>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</si>
  <si>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</si>
  <si>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</si>
  <si>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1006</t>
  </si>
  <si>
    <t>Итого по программе: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</si>
  <si>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</si>
  <si>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</si>
  <si>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</si>
  <si>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</si>
  <si>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</si>
  <si>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</si>
  <si>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Приложение № 13</t>
  </si>
  <si>
    <t xml:space="preserve">Распределение бюджетных ассигнований на реализацию </t>
  </si>
  <si>
    <t xml:space="preserve">Программа комплексного развития систем коммунальной инфраструктуры Усть-Кутского муниципального образования (городского поселения) на 2012-2017 годы </t>
  </si>
  <si>
    <t>муниципальных программ на плановый период 2018 и 2019 годов</t>
  </si>
  <si>
    <t>2018 год</t>
  </si>
  <si>
    <t>2019 год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</si>
  <si>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</si>
  <si>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</si>
  <si>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</si>
  <si>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</si>
  <si>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2016-2017 годы" 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</si>
  <si>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 г.№ 185-ФЗ "О фонде содействия реформированию жилищно-коммунального хозяйства""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</si>
  <si>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</si>
  <si>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Муниципальная программа " Газификация города Усть-Кута на 2014-2018 годы"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</si>
  <si>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</si>
  <si>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</si>
  <si>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</si>
  <si>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0309</t>
  </si>
  <si>
    <t>79 6 17 00000</t>
  </si>
  <si>
    <t>0408</t>
  </si>
  <si>
    <t>79 6 02 S2370</t>
  </si>
  <si>
    <t>79 6 02 00000</t>
  </si>
  <si>
    <t>79 6 16 00000</t>
  </si>
  <si>
    <t>79 6 04 0000</t>
  </si>
  <si>
    <t>79 6 03 00000</t>
  </si>
  <si>
    <t>79 6 01 S2200</t>
  </si>
  <si>
    <t>79 6 08 00000</t>
  </si>
  <si>
    <t>0503</t>
  </si>
  <si>
    <t>79 6 18 00000</t>
  </si>
  <si>
    <t>79 6 09 00000</t>
  </si>
  <si>
    <t>79 6 05 L0201</t>
  </si>
  <si>
    <t>79 6 06 00000</t>
  </si>
  <si>
    <t>79 6 07 L0231</t>
  </si>
  <si>
    <t>79 6 07 М0231</t>
  </si>
  <si>
    <t>79 6 14 S9602</t>
  </si>
  <si>
    <t>79 6 14 М9602</t>
  </si>
  <si>
    <t>79 6 12 00000</t>
  </si>
  <si>
    <t>79 6 13 00000</t>
  </si>
  <si>
    <t>(тыс. рублей)</t>
  </si>
  <si>
    <t>79 6 10 00000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</si>
  <si>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</si>
  <si>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</si>
  <si>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 6 16 S2450</t>
  </si>
  <si>
    <t>от "28" ноября 2017г. № 15/3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</si>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</sst>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85" fontId="2" fillId="0" borderId="26" xfId="0" applyNumberFormat="1" applyFont="1" applyFill="1" applyBorder="1" applyAlignment="1">
      <alignment horizontal="right" vertical="center" wrapText="1"/>
    </xf>
    <xf numFmtId="185" fontId="2" fillId="0" borderId="27" xfId="0" applyNumberFormat="1" applyFont="1" applyFill="1" applyBorder="1" applyAlignment="1">
      <alignment horizontal="right" vertical="center" wrapText="1"/>
    </xf>
    <xf numFmtId="185" fontId="2" fillId="0" borderId="28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0" borderId="24" xfId="0" applyNumberFormat="1" applyFont="1" applyFill="1" applyBorder="1" applyAlignment="1">
      <alignment horizontal="right" vertical="center" wrapText="1"/>
    </xf>
    <xf numFmtId="185" fontId="2" fillId="0" borderId="29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Fill="1" applyBorder="1" applyAlignment="1">
      <alignment horizontal="right" vertical="center" wrapText="1"/>
    </xf>
    <xf numFmtId="185" fontId="1" fillId="0" borderId="30" xfId="0" applyNumberFormat="1" applyFont="1" applyFill="1" applyBorder="1" applyAlignment="1">
      <alignment horizontal="right" vertical="center" wrapText="1"/>
    </xf>
    <xf numFmtId="185" fontId="1" fillId="0" borderId="27" xfId="0" applyNumberFormat="1" applyFont="1" applyFill="1" applyBorder="1" applyAlignment="1">
      <alignment horizontal="right" vertical="center" wrapText="1"/>
    </xf>
    <xf numFmtId="185" fontId="1" fillId="0" borderId="28" xfId="0" applyNumberFormat="1" applyFont="1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185" fontId="2" fillId="0" borderId="34" xfId="0" applyNumberFormat="1" applyFont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" fillId="0" borderId="23" xfId="0" applyNumberFormat="1" applyFont="1" applyFill="1" applyBorder="1" applyAlignment="1">
      <alignment horizontal="right" vertical="center" wrapText="1"/>
    </xf>
    <xf numFmtId="185" fontId="1" fillId="0" borderId="42" xfId="0" applyNumberFormat="1" applyFont="1" applyFill="1" applyBorder="1" applyAlignment="1">
      <alignment horizontal="right" vertical="center" wrapText="1"/>
    </xf>
    <xf numFmtId="185" fontId="2" fillId="0" borderId="23" xfId="0" applyNumberFormat="1" applyFont="1" applyFill="1" applyBorder="1" applyAlignment="1">
      <alignment horizontal="right" vertical="center" wrapText="1"/>
    </xf>
    <xf numFmtId="185" fontId="2" fillId="0" borderId="42" xfId="0" applyNumberFormat="1" applyFont="1" applyFill="1" applyBorder="1" applyAlignment="1">
      <alignment horizontal="right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85" fontId="2" fillId="0" borderId="4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8" xfId="0" applyBorder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PageLayoutView="0" workbookViewId="0" topLeftCell="A32">
      <selection activeCell="AN10" sqref="AN10"/>
    </sheetView>
  </sheetViews>
  <sheetFormatPr defaultColWidth="3.75390625" defaultRowHeight="12.75"/>
  <cols>
    <col min="1" max="1" width="4.75390625" style="0" customWidth="1"/>
    <col min="2" max="2" width="49.125" style="0" customWidth="1"/>
    <col min="3" max="3" width="8.125" style="0" customWidth="1"/>
    <col min="4" max="4" width="10.753906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1.625" style="0" customWidth="1"/>
    <col min="31" max="31" width="11.00390625" style="0" customWidth="1"/>
  </cols>
  <sheetData>
    <row r="1" spans="1:31" ht="12.75" customHeight="1">
      <c r="A1" s="5"/>
      <c r="B1" s="5"/>
      <c r="C1" s="15"/>
      <c r="D1" s="9"/>
      <c r="F1" s="11" t="s">
        <v>27</v>
      </c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 customHeight="1">
      <c r="A2" s="4"/>
      <c r="B2" s="4"/>
      <c r="C2" s="17"/>
      <c r="D2" s="4"/>
      <c r="F2" s="13" t="s">
        <v>14</v>
      </c>
      <c r="G2" s="13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3:31" ht="12.75" customHeight="1">
      <c r="C3" s="16"/>
      <c r="F3" s="12" t="s">
        <v>13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2.75" customHeight="1">
      <c r="A4" s="8"/>
      <c r="B4" s="8"/>
      <c r="C4" s="18"/>
      <c r="D4" s="8"/>
      <c r="F4" s="93" t="s">
        <v>15</v>
      </c>
      <c r="G4" s="8"/>
      <c r="H4" s="8"/>
      <c r="I4" s="8"/>
      <c r="J4" s="8"/>
      <c r="K4" s="8"/>
      <c r="L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55" ht="15.75" customHeight="1">
      <c r="A5" s="1"/>
      <c r="B5" s="1"/>
      <c r="C5" s="19"/>
      <c r="D5" s="1"/>
      <c r="F5" s="94" t="s">
        <v>70</v>
      </c>
      <c r="G5" s="95"/>
      <c r="H5" s="95"/>
      <c r="I5" s="95"/>
      <c r="J5" s="95"/>
      <c r="K5" s="95"/>
      <c r="L5" s="9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0.5" customHeight="1">
      <c r="A6" s="1"/>
      <c r="B6" s="1"/>
      <c r="C6" s="1"/>
      <c r="D6" s="1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K6" s="1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25.5" customHeight="1">
      <c r="A7" s="108" t="s">
        <v>28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7.25" customHeight="1">
      <c r="A8" s="108" t="s">
        <v>30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K8" s="8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8"/>
    </row>
    <row r="9" spans="1:56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/>
      <c r="AE9" s="3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22.5" customHeight="1">
      <c r="A10" s="109" t="s">
        <v>65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O10" s="4"/>
      <c r="AP10" s="4"/>
      <c r="AQ10" s="4"/>
      <c r="AR10" s="4"/>
      <c r="AS10" s="4"/>
      <c r="AT10" s="6"/>
      <c r="AU10" s="4"/>
      <c r="AV10" s="6"/>
      <c r="AW10" s="6"/>
      <c r="AX10" s="6"/>
      <c r="AY10" s="6"/>
      <c r="AZ10" s="6"/>
      <c r="BA10" s="6"/>
      <c r="BB10" s="6"/>
      <c r="BC10" s="6"/>
      <c r="BD10" s="7"/>
    </row>
    <row r="11" spans="1:56" ht="20.25" customHeight="1">
      <c r="A11" s="110" t="s">
        <v>7</v>
      </c>
      <c r="B11" s="112" t="s">
        <v>4</v>
      </c>
      <c r="C11" s="100" t="s">
        <v>5</v>
      </c>
      <c r="D11" s="114"/>
      <c r="E11" s="114"/>
      <c r="F11" s="114"/>
      <c r="G11" s="115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2"/>
      <c r="U11" s="104"/>
      <c r="V11" s="102"/>
      <c r="W11" s="102"/>
      <c r="X11" s="102"/>
      <c r="Y11" s="102"/>
      <c r="Z11" s="102"/>
      <c r="AA11" s="104"/>
      <c r="AB11" s="104"/>
      <c r="AC11" s="98"/>
      <c r="AD11" s="100" t="s">
        <v>31</v>
      </c>
      <c r="AE11" s="106" t="s">
        <v>32</v>
      </c>
      <c r="BD11" s="2"/>
    </row>
    <row r="12" spans="1:58" ht="18" customHeight="1">
      <c r="A12" s="111"/>
      <c r="B12" s="113"/>
      <c r="C12" s="14" t="s">
        <v>3</v>
      </c>
      <c r="D12" s="14" t="s">
        <v>0</v>
      </c>
      <c r="E12" s="14" t="s">
        <v>1</v>
      </c>
      <c r="F12" s="14" t="s">
        <v>2</v>
      </c>
      <c r="G12" s="116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3"/>
      <c r="U12" s="105"/>
      <c r="V12" s="103"/>
      <c r="W12" s="103"/>
      <c r="X12" s="103"/>
      <c r="Y12" s="103"/>
      <c r="Z12" s="103"/>
      <c r="AA12" s="105"/>
      <c r="AB12" s="105"/>
      <c r="AC12" s="99"/>
      <c r="AD12" s="101"/>
      <c r="AE12" s="107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" customHeight="1">
      <c r="A13" s="120">
        <v>1</v>
      </c>
      <c r="B13" s="123" t="s">
        <v>33</v>
      </c>
      <c r="C13" s="27" t="s">
        <v>10</v>
      </c>
      <c r="D13" s="27" t="s">
        <v>17</v>
      </c>
      <c r="E13" s="28" t="s">
        <v>66</v>
      </c>
      <c r="F13" s="27" t="s">
        <v>21</v>
      </c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61">
        <v>2513.5</v>
      </c>
      <c r="AE13" s="63">
        <v>2513.5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5" customHeight="1">
      <c r="A14" s="121"/>
      <c r="B14" s="124"/>
      <c r="C14" s="36" t="s">
        <v>10</v>
      </c>
      <c r="D14" s="36" t="s">
        <v>17</v>
      </c>
      <c r="E14" s="37" t="s">
        <v>66</v>
      </c>
      <c r="F14" s="36" t="s">
        <v>22</v>
      </c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62">
        <v>285</v>
      </c>
      <c r="AE14" s="64">
        <v>285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31" ht="15" customHeight="1">
      <c r="A15" s="122"/>
      <c r="B15" s="125"/>
      <c r="C15" s="117" t="s">
        <v>20</v>
      </c>
      <c r="D15" s="118"/>
      <c r="E15" s="118"/>
      <c r="F15" s="119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52">
        <f>AD13+AD14</f>
        <v>2798.5</v>
      </c>
      <c r="AE15" s="53">
        <f>AE13+AE14</f>
        <v>2798.5</v>
      </c>
    </row>
    <row r="16" spans="1:62" ht="21.75" customHeight="1">
      <c r="A16" s="120">
        <v>2</v>
      </c>
      <c r="B16" s="123" t="s">
        <v>71</v>
      </c>
      <c r="C16" s="27" t="s">
        <v>10</v>
      </c>
      <c r="D16" s="27" t="s">
        <v>46</v>
      </c>
      <c r="E16" s="28" t="s">
        <v>47</v>
      </c>
      <c r="F16" s="27" t="s">
        <v>21</v>
      </c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61">
        <v>1100</v>
      </c>
      <c r="AE16" s="63">
        <v>0</v>
      </c>
      <c r="AF16" s="22"/>
      <c r="AG16" s="23"/>
      <c r="AH16" s="45"/>
      <c r="AI16" s="24"/>
      <c r="AJ16" s="24"/>
      <c r="AK16" s="24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5"/>
      <c r="BJ16" s="20"/>
    </row>
    <row r="17" spans="1:31" ht="22.5" customHeight="1">
      <c r="A17" s="121"/>
      <c r="B17" s="124"/>
      <c r="C17" s="36" t="s">
        <v>10</v>
      </c>
      <c r="D17" s="36" t="s">
        <v>18</v>
      </c>
      <c r="E17" s="37" t="s">
        <v>48</v>
      </c>
      <c r="F17" s="36" t="s">
        <v>21</v>
      </c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62">
        <f>1500+1+10+420</f>
        <v>1931</v>
      </c>
      <c r="AE17" s="64">
        <v>0</v>
      </c>
    </row>
    <row r="18" spans="1:40" ht="20.25" customHeight="1">
      <c r="A18" s="122"/>
      <c r="B18" s="125"/>
      <c r="C18" s="117" t="s">
        <v>20</v>
      </c>
      <c r="D18" s="118"/>
      <c r="E18" s="118"/>
      <c r="F18" s="11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52">
        <f>AD16+AD17</f>
        <v>3031</v>
      </c>
      <c r="AE18" s="53">
        <f>AE16+AE17</f>
        <v>0</v>
      </c>
      <c r="AN18" s="21"/>
    </row>
    <row r="19" spans="1:31" ht="48.75" customHeight="1">
      <c r="A19" s="97">
        <v>3</v>
      </c>
      <c r="B19" s="48" t="s">
        <v>34</v>
      </c>
      <c r="C19" s="27" t="s">
        <v>10</v>
      </c>
      <c r="D19" s="27" t="s">
        <v>44</v>
      </c>
      <c r="E19" s="28" t="s">
        <v>45</v>
      </c>
      <c r="F19" s="27" t="s">
        <v>21</v>
      </c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55">
        <v>100</v>
      </c>
      <c r="AE19" s="53">
        <v>0</v>
      </c>
    </row>
    <row r="20" spans="1:31" ht="15" customHeight="1">
      <c r="A20" s="120">
        <v>4</v>
      </c>
      <c r="B20" s="123" t="s">
        <v>35</v>
      </c>
      <c r="C20" s="43" t="s">
        <v>10</v>
      </c>
      <c r="D20" s="27" t="s">
        <v>18</v>
      </c>
      <c r="E20" s="28" t="s">
        <v>49</v>
      </c>
      <c r="F20" s="27" t="s">
        <v>21</v>
      </c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65">
        <v>39277.4</v>
      </c>
      <c r="AE20" s="63">
        <v>40619.1</v>
      </c>
    </row>
    <row r="21" spans="1:31" ht="15" customHeight="1">
      <c r="A21" s="121"/>
      <c r="B21" s="124"/>
      <c r="C21" s="43" t="s">
        <v>10</v>
      </c>
      <c r="D21" s="27" t="s">
        <v>18</v>
      </c>
      <c r="E21" s="28" t="s">
        <v>49</v>
      </c>
      <c r="F21" s="27" t="s">
        <v>23</v>
      </c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65">
        <v>30181.8</v>
      </c>
      <c r="AE21" s="63">
        <v>26877.2</v>
      </c>
    </row>
    <row r="22" spans="1:31" ht="15" customHeight="1">
      <c r="A22" s="121"/>
      <c r="B22" s="124"/>
      <c r="C22" s="43" t="s">
        <v>10</v>
      </c>
      <c r="D22" s="27" t="s">
        <v>18</v>
      </c>
      <c r="E22" s="28" t="s">
        <v>69</v>
      </c>
      <c r="F22" s="27" t="s">
        <v>23</v>
      </c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65">
        <v>6818.2</v>
      </c>
      <c r="AE22" s="63">
        <v>15817.5</v>
      </c>
    </row>
    <row r="23" spans="1:31" ht="15" customHeight="1">
      <c r="A23" s="122"/>
      <c r="B23" s="125"/>
      <c r="C23" s="117" t="s">
        <v>20</v>
      </c>
      <c r="D23" s="118"/>
      <c r="E23" s="118"/>
      <c r="F23" s="119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55">
        <f>AD20+AD21+AD22</f>
        <v>76277.4</v>
      </c>
      <c r="AE23" s="54">
        <f>AE20+AE21+AE22</f>
        <v>83313.8</v>
      </c>
    </row>
    <row r="24" spans="1:31" ht="49.5" customHeight="1">
      <c r="A24" s="97">
        <v>5</v>
      </c>
      <c r="B24" s="35" t="s">
        <v>36</v>
      </c>
      <c r="C24" s="36" t="s">
        <v>10</v>
      </c>
      <c r="D24" s="36" t="s">
        <v>8</v>
      </c>
      <c r="E24" s="37" t="s">
        <v>50</v>
      </c>
      <c r="F24" s="36" t="s">
        <v>22</v>
      </c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56">
        <v>500</v>
      </c>
      <c r="AE24" s="54">
        <v>500</v>
      </c>
    </row>
    <row r="25" spans="1:31" ht="57.75" customHeight="1" hidden="1">
      <c r="A25" s="46">
        <v>6</v>
      </c>
      <c r="B25" s="26" t="s">
        <v>24</v>
      </c>
      <c r="C25" s="43" t="s">
        <v>10</v>
      </c>
      <c r="D25" s="49" t="s">
        <v>6</v>
      </c>
      <c r="E25" s="45" t="s">
        <v>51</v>
      </c>
      <c r="F25" s="49" t="s">
        <v>21</v>
      </c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57">
        <v>0</v>
      </c>
      <c r="AE25" s="58">
        <v>0</v>
      </c>
    </row>
    <row r="26" spans="1:31" ht="28.5" customHeight="1" hidden="1">
      <c r="A26" s="120">
        <v>7</v>
      </c>
      <c r="B26" s="123" t="s">
        <v>37</v>
      </c>
      <c r="C26" s="27" t="s">
        <v>10</v>
      </c>
      <c r="D26" s="27" t="s">
        <v>6</v>
      </c>
      <c r="E26" s="27" t="s">
        <v>59</v>
      </c>
      <c r="F26" s="27" t="s">
        <v>23</v>
      </c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65">
        <v>0</v>
      </c>
      <c r="AE26" s="63">
        <v>0</v>
      </c>
    </row>
    <row r="27" spans="1:36" ht="33" customHeight="1" hidden="1">
      <c r="A27" s="121"/>
      <c r="B27" s="124"/>
      <c r="C27" s="36" t="s">
        <v>10</v>
      </c>
      <c r="D27" s="27" t="s">
        <v>6</v>
      </c>
      <c r="E27" s="28" t="s">
        <v>60</v>
      </c>
      <c r="F27" s="27" t="s">
        <v>23</v>
      </c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88">
        <v>0</v>
      </c>
      <c r="AE27" s="64">
        <v>0</v>
      </c>
      <c r="AI27" s="47"/>
      <c r="AJ27" s="6"/>
    </row>
    <row r="28" spans="1:31" ht="40.5" customHeight="1" hidden="1">
      <c r="A28" s="122"/>
      <c r="B28" s="125"/>
      <c r="C28" s="117" t="s">
        <v>20</v>
      </c>
      <c r="D28" s="118"/>
      <c r="E28" s="118"/>
      <c r="F28" s="119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56">
        <f>AD26+AD27</f>
        <v>0</v>
      </c>
      <c r="AE28" s="54">
        <f>AE26+AE27</f>
        <v>0</v>
      </c>
    </row>
    <row r="29" spans="1:31" ht="33" customHeight="1" hidden="1">
      <c r="A29" s="120">
        <v>8</v>
      </c>
      <c r="B29" s="123" t="s">
        <v>38</v>
      </c>
      <c r="C29" s="36" t="s">
        <v>10</v>
      </c>
      <c r="D29" s="59" t="s">
        <v>6</v>
      </c>
      <c r="E29" s="36" t="s">
        <v>61</v>
      </c>
      <c r="F29" s="36" t="s">
        <v>23</v>
      </c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  <c r="AD29" s="88">
        <v>0</v>
      </c>
      <c r="AE29" s="64">
        <v>0</v>
      </c>
    </row>
    <row r="30" spans="1:31" ht="25.5" customHeight="1" hidden="1">
      <c r="A30" s="121"/>
      <c r="B30" s="124"/>
      <c r="C30" s="36" t="s">
        <v>10</v>
      </c>
      <c r="D30" s="45" t="s">
        <v>6</v>
      </c>
      <c r="E30" s="36" t="s">
        <v>62</v>
      </c>
      <c r="F30" s="36" t="s">
        <v>23</v>
      </c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88">
        <v>0</v>
      </c>
      <c r="AE30" s="64">
        <v>0</v>
      </c>
    </row>
    <row r="31" spans="1:31" ht="24" customHeight="1" hidden="1">
      <c r="A31" s="122"/>
      <c r="B31" s="125"/>
      <c r="C31" s="117" t="s">
        <v>20</v>
      </c>
      <c r="D31" s="118"/>
      <c r="E31" s="118"/>
      <c r="F31" s="119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8"/>
      <c r="AD31" s="56">
        <f>AD29+AD30</f>
        <v>0</v>
      </c>
      <c r="AE31" s="54">
        <f>AE29+AE30</f>
        <v>0</v>
      </c>
    </row>
    <row r="32" spans="1:31" ht="51.75" customHeight="1">
      <c r="A32" s="46">
        <v>6</v>
      </c>
      <c r="B32" s="26" t="s">
        <v>39</v>
      </c>
      <c r="C32" s="36" t="s">
        <v>10</v>
      </c>
      <c r="D32" s="36" t="s">
        <v>12</v>
      </c>
      <c r="E32" s="37" t="s">
        <v>53</v>
      </c>
      <c r="F32" s="36" t="s">
        <v>21</v>
      </c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56">
        <v>1000</v>
      </c>
      <c r="AE32" s="54">
        <v>1000</v>
      </c>
    </row>
    <row r="33" spans="1:31" ht="32.25" customHeight="1" hidden="1">
      <c r="A33" s="46">
        <v>10</v>
      </c>
      <c r="B33" s="42" t="s">
        <v>40</v>
      </c>
      <c r="C33" s="27" t="s">
        <v>10</v>
      </c>
      <c r="D33" s="27" t="s">
        <v>12</v>
      </c>
      <c r="E33" s="28" t="s">
        <v>63</v>
      </c>
      <c r="F33" s="27" t="s">
        <v>21</v>
      </c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55">
        <v>0</v>
      </c>
      <c r="AE33" s="54">
        <v>0</v>
      </c>
    </row>
    <row r="34" spans="1:31" ht="51" customHeight="1">
      <c r="A34" s="46">
        <v>7</v>
      </c>
      <c r="B34" s="42" t="s">
        <v>41</v>
      </c>
      <c r="C34" s="36" t="s">
        <v>10</v>
      </c>
      <c r="D34" s="36" t="s">
        <v>12</v>
      </c>
      <c r="E34" s="37" t="s">
        <v>52</v>
      </c>
      <c r="F34" s="36" t="s">
        <v>21</v>
      </c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56">
        <v>2000</v>
      </c>
      <c r="AE34" s="86">
        <v>2000</v>
      </c>
    </row>
    <row r="35" spans="1:31" ht="48" customHeight="1" hidden="1">
      <c r="A35" s="46">
        <v>12</v>
      </c>
      <c r="B35" s="44" t="s">
        <v>29</v>
      </c>
      <c r="C35" s="36" t="s">
        <v>10</v>
      </c>
      <c r="D35" s="27" t="s">
        <v>12</v>
      </c>
      <c r="E35" s="28" t="s">
        <v>64</v>
      </c>
      <c r="F35" s="27" t="s">
        <v>21</v>
      </c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56">
        <v>0</v>
      </c>
      <c r="AE35" s="54">
        <v>0</v>
      </c>
    </row>
    <row r="36" spans="1:31" ht="15" customHeight="1">
      <c r="A36" s="120">
        <v>8</v>
      </c>
      <c r="B36" s="123" t="s">
        <v>67</v>
      </c>
      <c r="C36" s="50" t="s">
        <v>10</v>
      </c>
      <c r="D36" s="50" t="s">
        <v>16</v>
      </c>
      <c r="E36" s="79" t="s">
        <v>56</v>
      </c>
      <c r="F36" s="50" t="s">
        <v>21</v>
      </c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2"/>
      <c r="AD36" s="83">
        <f>590+1280+30</f>
        <v>1900</v>
      </c>
      <c r="AE36" s="84">
        <f>590+1280+30</f>
        <v>1900</v>
      </c>
    </row>
    <row r="37" spans="1:31" ht="15" customHeight="1">
      <c r="A37" s="121"/>
      <c r="B37" s="124"/>
      <c r="C37" s="51" t="s">
        <v>10</v>
      </c>
      <c r="D37" s="50" t="s">
        <v>16</v>
      </c>
      <c r="E37" s="45" t="s">
        <v>56</v>
      </c>
      <c r="F37" s="49" t="s">
        <v>22</v>
      </c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88">
        <v>300</v>
      </c>
      <c r="AE37" s="64">
        <v>300</v>
      </c>
    </row>
    <row r="38" spans="1:31" ht="15" customHeight="1">
      <c r="A38" s="122"/>
      <c r="B38" s="125"/>
      <c r="C38" s="117" t="s">
        <v>20</v>
      </c>
      <c r="D38" s="118"/>
      <c r="E38" s="118"/>
      <c r="F38" s="11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85">
        <f>AD36+AD37</f>
        <v>2200</v>
      </c>
      <c r="AE38" s="86">
        <f>AE36+AE37</f>
        <v>2200</v>
      </c>
    </row>
    <row r="39" spans="1:31" ht="41.25" customHeight="1">
      <c r="A39" s="46">
        <v>9</v>
      </c>
      <c r="B39" s="38" t="s">
        <v>42</v>
      </c>
      <c r="C39" s="50" t="s">
        <v>10</v>
      </c>
      <c r="D39" s="36" t="s">
        <v>11</v>
      </c>
      <c r="E39" s="79" t="s">
        <v>57</v>
      </c>
      <c r="F39" s="50" t="s">
        <v>25</v>
      </c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2"/>
      <c r="AD39" s="85">
        <v>1500</v>
      </c>
      <c r="AE39" s="86">
        <v>1500</v>
      </c>
    </row>
    <row r="40" spans="1:31" ht="51" customHeight="1">
      <c r="A40" s="46">
        <v>10</v>
      </c>
      <c r="B40" s="26" t="s">
        <v>68</v>
      </c>
      <c r="C40" s="51" t="s">
        <v>10</v>
      </c>
      <c r="D40" s="49" t="s">
        <v>54</v>
      </c>
      <c r="E40" s="45" t="s">
        <v>55</v>
      </c>
      <c r="F40" s="49" t="s">
        <v>21</v>
      </c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57">
        <f>370+320+800+544+3650+1000+1700+1500+1481.7+242+1300+230+2200+500+475+200+100+201+114</f>
        <v>16927.7</v>
      </c>
      <c r="AE40" s="58">
        <f>370+320+800+544+3650+1000+1700+1500+1481.7+242+1300+230+2200+500+475+200+100+201+114</f>
        <v>16927.7</v>
      </c>
    </row>
    <row r="41" spans="1:41" ht="62.25" customHeight="1">
      <c r="A41" s="46">
        <v>11</v>
      </c>
      <c r="B41" s="38" t="s">
        <v>43</v>
      </c>
      <c r="C41" s="60" t="s">
        <v>10</v>
      </c>
      <c r="D41" s="36" t="s">
        <v>19</v>
      </c>
      <c r="E41" s="37" t="s">
        <v>58</v>
      </c>
      <c r="F41" s="36" t="s">
        <v>26</v>
      </c>
      <c r="G41" s="76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56">
        <v>360</v>
      </c>
      <c r="AE41" s="54">
        <v>360</v>
      </c>
      <c r="AF41" s="6"/>
      <c r="AL41" s="6"/>
      <c r="AM41" s="6"/>
      <c r="AN41" s="6"/>
      <c r="AO41" s="6"/>
    </row>
    <row r="42" spans="1:41" ht="18" customHeight="1">
      <c r="A42" s="87"/>
      <c r="B42" s="66" t="s">
        <v>9</v>
      </c>
      <c r="C42" s="67"/>
      <c r="D42" s="68"/>
      <c r="E42" s="69"/>
      <c r="F42" s="70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75">
        <f>AD41+AD40+AD39+AD38+AD35+AD34+AD33+AD32+AD31+AD28+AD25+AD24+AD23+AD19+AD18+AD15</f>
        <v>106694.59999999999</v>
      </c>
      <c r="AE42" s="92">
        <f>AE41+AE40+AE39+AE38+AE35+AE34+AE33+AE32+AE31+AE28+AE25+AE24+AE23+AE19+AE18+AE15</f>
        <v>110600</v>
      </c>
      <c r="AF42" s="6"/>
      <c r="AM42" s="6"/>
      <c r="AN42" s="6"/>
      <c r="AO42" s="6"/>
    </row>
    <row r="43" spans="2:41" ht="12.75" customHeight="1">
      <c r="B43" s="6"/>
      <c r="C43" s="96"/>
      <c r="AM43" s="6"/>
      <c r="AN43" s="6"/>
      <c r="AO43" s="6"/>
    </row>
    <row r="44" spans="2:41" ht="12.75">
      <c r="B44" s="6"/>
      <c r="AM44" s="6"/>
      <c r="AN44" s="6"/>
      <c r="AO44" s="6"/>
    </row>
    <row r="45" spans="39:41" ht="12.75">
      <c r="AM45" s="6"/>
      <c r="AN45" s="6"/>
      <c r="AO45" s="6"/>
    </row>
    <row r="46" spans="39:41" ht="12.75">
      <c r="AM46" s="6"/>
      <c r="AN46" s="6"/>
      <c r="AO46" s="6"/>
    </row>
    <row r="47" spans="39:41" ht="12.75">
      <c r="AM47" s="6"/>
      <c r="AN47" s="6"/>
      <c r="AO47" s="6"/>
    </row>
    <row r="48" spans="39:41" ht="12.75">
      <c r="AM48" s="6"/>
      <c r="AN48" s="6"/>
      <c r="AO48" s="6"/>
    </row>
  </sheetData>
  <sheetProtection/>
  <mergeCells count="49">
    <mergeCell ref="A13:A15"/>
    <mergeCell ref="B13:B15"/>
    <mergeCell ref="C15:F15"/>
    <mergeCell ref="B29:B31"/>
    <mergeCell ref="B36:B38"/>
    <mergeCell ref="A16:A18"/>
    <mergeCell ref="A26:A28"/>
    <mergeCell ref="A29:A31"/>
    <mergeCell ref="A36:A38"/>
    <mergeCell ref="K11:K12"/>
    <mergeCell ref="C18:F18"/>
    <mergeCell ref="A20:A23"/>
    <mergeCell ref="B20:B23"/>
    <mergeCell ref="C23:F23"/>
    <mergeCell ref="C38:F38"/>
    <mergeCell ref="C31:F31"/>
    <mergeCell ref="C28:F28"/>
    <mergeCell ref="B16:B18"/>
    <mergeCell ref="B26:B28"/>
    <mergeCell ref="X11:X12"/>
    <mergeCell ref="A7:AE7"/>
    <mergeCell ref="A8:AE8"/>
    <mergeCell ref="A10:AE10"/>
    <mergeCell ref="A11:A12"/>
    <mergeCell ref="B11:B12"/>
    <mergeCell ref="C11:F11"/>
    <mergeCell ref="G11:G12"/>
    <mergeCell ref="H11:H12"/>
    <mergeCell ref="J11:J12"/>
    <mergeCell ref="V11:V12"/>
    <mergeCell ref="L11:L12"/>
    <mergeCell ref="M11:M12"/>
    <mergeCell ref="U11:U12"/>
    <mergeCell ref="O11:O12"/>
    <mergeCell ref="AE11:AE12"/>
    <mergeCell ref="Y11:Y12"/>
    <mergeCell ref="Z11:Z12"/>
    <mergeCell ref="AA11:AA12"/>
    <mergeCell ref="AB11:AB12"/>
    <mergeCell ref="AC11:AC12"/>
    <mergeCell ref="AD11:AD12"/>
    <mergeCell ref="T11:T12"/>
    <mergeCell ref="I11:I12"/>
    <mergeCell ref="P11:P12"/>
    <mergeCell ref="Q11:Q12"/>
    <mergeCell ref="R11:R12"/>
    <mergeCell ref="S11:S12"/>
    <mergeCell ref="W11:W12"/>
    <mergeCell ref="N11:N12"/>
  </mergeCells>
  <printOptions/>
  <pageMargins left="0.46" right="0" top="0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2017-12-04T06:09:57Z</cp:lastPrinted>
  <dcterms:created xsi:type="dcterms:W3CDTF">2003-12-05T21:14:57Z</dcterms:created>
  <dcterms:modified xsi:type="dcterms:W3CDTF">2017-12-13T04:47:46Z</dcterms:modified>
  <cp:category/>
  <cp:version/>
  <cp:contentType/>
  <cp:contentStatus/>
</cp:coreProperties>
</file>