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расходов'!$A$1:$AU$63</definedName>
  </definedNames>
  <calcPr fullCalcOnLoad="1"/>
</workbook>
</file>

<file path=xl/sharedStrings.xml><?xml version="1.0" encoding="utf-8"?>
<sst xmlns="http://schemas.openxmlformats.org/spreadsheetml/2006/main" count="197" uniqueCount="74">
  <si>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</si>
  <si>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</si>
  <si>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</si>
  <si>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</si>
  <si>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</si>
  <si>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</si>
  <si>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</si>
  <si>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</si>
  <si>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</si>
  <si>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</si>
  <si>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</si>
  <si>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</si>
  <si>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</si>
  <si>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</si>
  <si>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</si>
  <si>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</si>
  <si>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</si>
  <si>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</si>
  <si>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</si>
  <si>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</si>
  <si>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</si>
  <si>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</si>
  <si>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</si>
  <si>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</si>
  <si>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</si>
  <si>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</si>
  <si>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</si>
  <si>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</si>
  <si>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</si>
  <si>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</si>
  <si>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</si>
  <si>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</si>
  <si>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</si>
  <si>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</si>
  <si>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</si>
  <si>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</si>
  <si>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</si>
  <si>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</si>
  <si>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</si>
  <si>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</si>
  <si>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</si>
  <si>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</si>
  <si>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</si>
  <si>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</si>
  <si>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</si>
  <si>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</si>
  <si>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</si>
  <si>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</si>
  <si>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</si>
  <si>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</si>
  <si>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</si>
  <si>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</si>
  <si>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</si>
  <si>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</si>
  <si>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</si>
  <si>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</si>
  <si>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</si>
  <si>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</si>
  <si>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</si>
  <si>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</si>
  <si>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</si>
  <si>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</si>
  <si>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</si>
  <si>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</si>
  <si>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</si>
  <si>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</si>
  <si>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</si>
  <si>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</si>
  <si>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</si>
  <si>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от 09.06.2021г. № 191/39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</si>
  <si>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</si>
  <si>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</si>
  <si>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0310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</si>
  <si>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2016-2023г.г."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</si>
</sst>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9" fillId="33" borderId="34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abSelected="1" zoomScalePageLayoutView="43" workbookViewId="0" topLeftCell="A26">
      <selection activeCell="BB28" sqref="BB28"/>
    </sheetView>
  </sheetViews>
  <sheetFormatPr defaultColWidth="3.75390625" defaultRowHeight="25.5" customHeight="1"/>
  <cols>
    <col min="1" max="1" width="4.375" style="30" customWidth="1"/>
    <col min="2" max="2" width="57.375" style="30" customWidth="1"/>
    <col min="3" max="3" width="8.125" style="30" customWidth="1"/>
    <col min="4" max="4" width="9.125" style="30" customWidth="1"/>
    <col min="5" max="5" width="15.625" style="30" customWidth="1"/>
    <col min="6" max="6" width="8.625" style="30" customWidth="1"/>
    <col min="7" max="7" width="3.75390625" style="30" hidden="1" customWidth="1"/>
    <col min="8" max="8" width="2.125" style="30" hidden="1" customWidth="1"/>
    <col min="9" max="28" width="3.75390625" style="30" hidden="1" customWidth="1"/>
    <col min="29" max="29" width="7.875" style="30" hidden="1" customWidth="1"/>
    <col min="30" max="30" width="10.625" style="30" customWidth="1"/>
    <col min="31" max="45" width="3.75390625" style="30" hidden="1" customWidth="1"/>
    <col min="46" max="46" width="3.875" style="30" hidden="1" customWidth="1"/>
    <col min="47" max="47" width="1.00390625" style="30" hidden="1" customWidth="1"/>
    <col min="48" max="16384" width="3.75390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54" t="s">
        <v>69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50" t="s">
        <v>62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50" t="s">
        <v>63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51" t="s">
        <v>30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52" t="s">
        <v>8</v>
      </c>
      <c r="B11" s="133" t="s">
        <v>5</v>
      </c>
      <c r="C11" s="133" t="s">
        <v>6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 t="s">
        <v>27</v>
      </c>
      <c r="AE11" s="148" t="s">
        <v>0</v>
      </c>
      <c r="AF11" s="140" t="s">
        <v>0</v>
      </c>
      <c r="AG11" s="140" t="s">
        <v>0</v>
      </c>
      <c r="AH11" s="140" t="s">
        <v>0</v>
      </c>
      <c r="AI11" s="140" t="s">
        <v>0</v>
      </c>
      <c r="AJ11" s="140" t="s">
        <v>0</v>
      </c>
      <c r="AK11" s="140" t="s">
        <v>0</v>
      </c>
      <c r="AL11" s="140" t="s">
        <v>0</v>
      </c>
      <c r="AM11" s="140" t="s">
        <v>0</v>
      </c>
      <c r="AN11" s="140" t="s">
        <v>0</v>
      </c>
      <c r="AO11" s="140" t="s">
        <v>0</v>
      </c>
      <c r="AP11" s="140" t="s">
        <v>0</v>
      </c>
      <c r="AQ11" s="140" t="s">
        <v>0</v>
      </c>
      <c r="AR11" s="140" t="s">
        <v>0</v>
      </c>
      <c r="AS11" s="140" t="s">
        <v>0</v>
      </c>
      <c r="AT11" s="140" t="s">
        <v>0</v>
      </c>
      <c r="AU11" s="138" t="s">
        <v>26</v>
      </c>
      <c r="BU11" s="51"/>
    </row>
    <row r="12" spans="1:75" ht="18.75" customHeight="1">
      <c r="A12" s="153"/>
      <c r="B12" s="133"/>
      <c r="C12" s="52" t="s">
        <v>4</v>
      </c>
      <c r="D12" s="52" t="s">
        <v>1</v>
      </c>
      <c r="E12" s="52" t="s">
        <v>2</v>
      </c>
      <c r="F12" s="52" t="s">
        <v>3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49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39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114">
        <v>1</v>
      </c>
      <c r="B13" s="116" t="s">
        <v>40</v>
      </c>
      <c r="C13" s="77" t="s">
        <v>33</v>
      </c>
      <c r="D13" s="77" t="s">
        <v>17</v>
      </c>
      <c r="E13" s="78" t="s">
        <v>44</v>
      </c>
      <c r="F13" s="77" t="s">
        <v>21</v>
      </c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2">
        <v>6558.3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4">
        <v>4486</v>
      </c>
      <c r="AV13" s="1"/>
      <c r="AY13" s="1"/>
    </row>
    <row r="14" spans="1:51" ht="12.75">
      <c r="A14" s="121"/>
      <c r="B14" s="124"/>
      <c r="C14" s="77" t="s">
        <v>33</v>
      </c>
      <c r="D14" s="77" t="s">
        <v>17</v>
      </c>
      <c r="E14" s="78" t="s">
        <v>44</v>
      </c>
      <c r="F14" s="77" t="s">
        <v>22</v>
      </c>
      <c r="G14" s="79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2">
        <v>100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/>
      <c r="AV14" s="1"/>
      <c r="AY14" s="1"/>
    </row>
    <row r="15" spans="1:51" ht="12.75">
      <c r="A15" s="121"/>
      <c r="B15" s="124"/>
      <c r="C15" s="77" t="s">
        <v>33</v>
      </c>
      <c r="D15" s="77" t="s">
        <v>7</v>
      </c>
      <c r="E15" s="78" t="s">
        <v>44</v>
      </c>
      <c r="F15" s="77" t="s">
        <v>21</v>
      </c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82">
        <v>7724.9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5"/>
      <c r="AV15" s="1"/>
      <c r="AY15" s="1"/>
    </row>
    <row r="16" spans="1:51" ht="12.75">
      <c r="A16" s="121"/>
      <c r="B16" s="124"/>
      <c r="C16" s="77" t="s">
        <v>33</v>
      </c>
      <c r="D16" s="77" t="s">
        <v>12</v>
      </c>
      <c r="E16" s="78" t="s">
        <v>44</v>
      </c>
      <c r="F16" s="77" t="s">
        <v>21</v>
      </c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2">
        <v>4688.6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5"/>
      <c r="AV16" s="1"/>
      <c r="AY16" s="1"/>
    </row>
    <row r="17" spans="1:48" ht="12.75">
      <c r="A17" s="115"/>
      <c r="B17" s="117"/>
      <c r="C17" s="135" t="s">
        <v>19</v>
      </c>
      <c r="D17" s="136"/>
      <c r="E17" s="136"/>
      <c r="F17" s="137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86">
        <f>SUM(AD13:AD16)</f>
        <v>19071.800000000003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5"/>
      <c r="AV17" s="1"/>
    </row>
    <row r="18" spans="1:48" ht="30" customHeight="1">
      <c r="A18" s="110">
        <v>2</v>
      </c>
      <c r="B18" s="112" t="s">
        <v>41</v>
      </c>
      <c r="C18" s="10" t="s">
        <v>33</v>
      </c>
      <c r="D18" s="10" t="s">
        <v>18</v>
      </c>
      <c r="E18" s="2" t="s">
        <v>45</v>
      </c>
      <c r="F18" s="10" t="s">
        <v>21</v>
      </c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96">
        <v>8050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6"/>
      <c r="AV18" s="1"/>
    </row>
    <row r="19" spans="1:48" ht="30" customHeight="1">
      <c r="A19" s="128"/>
      <c r="B19" s="129"/>
      <c r="C19" s="10" t="s">
        <v>33</v>
      </c>
      <c r="D19" s="10" t="s">
        <v>29</v>
      </c>
      <c r="E19" s="2" t="s">
        <v>45</v>
      </c>
      <c r="F19" s="10" t="s">
        <v>21</v>
      </c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96">
        <v>1791.8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6"/>
      <c r="AV19" s="1"/>
    </row>
    <row r="20" spans="1:59" ht="26.25" customHeight="1">
      <c r="A20" s="142"/>
      <c r="B20" s="142"/>
      <c r="C20" s="103" t="s">
        <v>19</v>
      </c>
      <c r="D20" s="104"/>
      <c r="E20" s="104"/>
      <c r="F20" s="105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93">
        <f>AD18+AD19</f>
        <v>9841.8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6"/>
      <c r="AV20" s="1"/>
      <c r="BB20" s="1"/>
      <c r="BC20" s="1"/>
      <c r="BD20" s="1"/>
      <c r="BE20" s="1"/>
      <c r="BF20" s="1"/>
      <c r="BG20" s="1"/>
    </row>
    <row r="21" spans="1:79" ht="12.75" customHeight="1">
      <c r="A21" s="114">
        <v>3</v>
      </c>
      <c r="B21" s="116" t="s">
        <v>73</v>
      </c>
      <c r="C21" s="77" t="s">
        <v>33</v>
      </c>
      <c r="D21" s="77" t="s">
        <v>18</v>
      </c>
      <c r="E21" s="78" t="s">
        <v>46</v>
      </c>
      <c r="F21" s="77" t="s">
        <v>21</v>
      </c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82">
        <v>76577.8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6"/>
      <c r="AV21" s="1"/>
      <c r="AW21" s="58"/>
      <c r="AX21" s="59"/>
      <c r="AY21" s="60"/>
      <c r="AZ21" s="60"/>
      <c r="BA21" s="60"/>
      <c r="BB21" s="60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61"/>
      <c r="CA21" s="1"/>
    </row>
    <row r="22" spans="1:79" ht="12.75" customHeight="1">
      <c r="A22" s="121"/>
      <c r="B22" s="124"/>
      <c r="C22" s="77" t="s">
        <v>33</v>
      </c>
      <c r="D22" s="77" t="s">
        <v>18</v>
      </c>
      <c r="E22" s="78" t="s">
        <v>46</v>
      </c>
      <c r="F22" s="77" t="s">
        <v>23</v>
      </c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82">
        <v>4363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6"/>
      <c r="AV22" s="1"/>
      <c r="AW22" s="58"/>
      <c r="AX22" s="59"/>
      <c r="AY22" s="60"/>
      <c r="AZ22" s="60"/>
      <c r="BA22" s="60"/>
      <c r="BB22" s="60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61"/>
      <c r="CA22" s="1"/>
    </row>
    <row r="23" spans="1:79" ht="12.75" customHeight="1">
      <c r="A23" s="121"/>
      <c r="B23" s="124"/>
      <c r="C23" s="77" t="s">
        <v>33</v>
      </c>
      <c r="D23" s="77" t="s">
        <v>18</v>
      </c>
      <c r="E23" s="78" t="s">
        <v>65</v>
      </c>
      <c r="F23" s="77" t="s">
        <v>21</v>
      </c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82">
        <v>527.7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6"/>
      <c r="AV23" s="1"/>
      <c r="AW23" s="58"/>
      <c r="AX23" s="59"/>
      <c r="AY23" s="60"/>
      <c r="AZ23" s="60"/>
      <c r="BA23" s="60"/>
      <c r="BB23" s="60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61"/>
      <c r="CA23" s="1"/>
    </row>
    <row r="24" spans="1:79" ht="36" customHeight="1">
      <c r="A24" s="115"/>
      <c r="B24" s="117"/>
      <c r="C24" s="118" t="s">
        <v>19</v>
      </c>
      <c r="D24" s="119"/>
      <c r="E24" s="119"/>
      <c r="F24" s="120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86">
        <f>SUM(AD21:AD23)</f>
        <v>81468.5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6"/>
      <c r="AV24" s="1"/>
      <c r="AW24" s="58"/>
      <c r="AX24" s="59"/>
      <c r="AY24" s="60"/>
      <c r="AZ24" s="60"/>
      <c r="BA24" s="60"/>
      <c r="BB24" s="60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61"/>
      <c r="CA24" s="1"/>
    </row>
    <row r="25" spans="1:79" ht="17.25" customHeight="1">
      <c r="A25" s="114">
        <v>4</v>
      </c>
      <c r="B25" s="116" t="s">
        <v>31</v>
      </c>
      <c r="C25" s="94" t="s">
        <v>33</v>
      </c>
      <c r="D25" s="94" t="s">
        <v>28</v>
      </c>
      <c r="E25" s="95" t="s">
        <v>47</v>
      </c>
      <c r="F25" s="94" t="s">
        <v>21</v>
      </c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96">
        <v>1216.6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6">
        <v>500</v>
      </c>
      <c r="AV25" s="62"/>
      <c r="AW25" s="58"/>
      <c r="AX25" s="59"/>
      <c r="AY25" s="60"/>
      <c r="AZ25" s="60"/>
      <c r="BA25" s="60"/>
      <c r="BB25" s="63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61"/>
      <c r="CA25" s="1"/>
    </row>
    <row r="26" spans="1:79" ht="15" customHeight="1">
      <c r="A26" s="121"/>
      <c r="B26" s="124"/>
      <c r="C26" s="94" t="s">
        <v>33</v>
      </c>
      <c r="D26" s="94" t="s">
        <v>28</v>
      </c>
      <c r="E26" s="95" t="s">
        <v>47</v>
      </c>
      <c r="F26" s="94" t="s">
        <v>22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  <c r="AD26" s="96">
        <v>5928.2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6"/>
      <c r="AV26" s="62"/>
      <c r="AW26" s="58"/>
      <c r="AX26" s="59"/>
      <c r="AY26" s="60"/>
      <c r="AZ26" s="60"/>
      <c r="BA26" s="60"/>
      <c r="BB26" s="63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61"/>
      <c r="CA26" s="1"/>
    </row>
    <row r="27" spans="1:79" ht="21.75" customHeight="1">
      <c r="A27" s="121"/>
      <c r="B27" s="124"/>
      <c r="C27" s="94" t="s">
        <v>33</v>
      </c>
      <c r="D27" s="94" t="s">
        <v>28</v>
      </c>
      <c r="E27" s="95" t="s">
        <v>67</v>
      </c>
      <c r="F27" s="94" t="s">
        <v>21</v>
      </c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2"/>
      <c r="AD27" s="96">
        <v>284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6"/>
      <c r="AV27" s="62"/>
      <c r="AW27" s="58"/>
      <c r="AX27" s="59"/>
      <c r="AY27" s="60"/>
      <c r="AZ27" s="60"/>
      <c r="BA27" s="60"/>
      <c r="BB27" s="63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61"/>
      <c r="CA27" s="1"/>
    </row>
    <row r="28" spans="1:79" ht="36" customHeight="1">
      <c r="A28" s="115"/>
      <c r="B28" s="117"/>
      <c r="C28" s="118" t="s">
        <v>19</v>
      </c>
      <c r="D28" s="119"/>
      <c r="E28" s="119"/>
      <c r="F28" s="120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2"/>
      <c r="AD28" s="98">
        <f>AD25+AD26+AD27</f>
        <v>7428.799999999999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6"/>
      <c r="AV28" s="62"/>
      <c r="AW28" s="58"/>
      <c r="AX28" s="59"/>
      <c r="AY28" s="60"/>
      <c r="AZ28" s="60"/>
      <c r="BA28" s="60"/>
      <c r="BB28" s="63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61"/>
      <c r="CA28" s="1"/>
    </row>
    <row r="29" spans="1:47" ht="13.5" customHeight="1">
      <c r="A29" s="110">
        <v>5</v>
      </c>
      <c r="B29" s="112" t="s">
        <v>43</v>
      </c>
      <c r="C29" s="2" t="s">
        <v>33</v>
      </c>
      <c r="D29" s="2" t="s">
        <v>9</v>
      </c>
      <c r="E29" s="3" t="s">
        <v>48</v>
      </c>
      <c r="F29" s="2" t="s">
        <v>22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98">
        <v>250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6">
        <v>500</v>
      </c>
    </row>
    <row r="30" spans="1:47" ht="27.75" customHeight="1">
      <c r="A30" s="111"/>
      <c r="B30" s="113"/>
      <c r="C30" s="103" t="s">
        <v>19</v>
      </c>
      <c r="D30" s="104"/>
      <c r="E30" s="104"/>
      <c r="F30" s="105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93">
        <f>AD29</f>
        <v>250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6"/>
    </row>
    <row r="31" spans="1:47" ht="12.75" customHeight="1" hidden="1">
      <c r="A31" s="114">
        <v>6</v>
      </c>
      <c r="B31" s="143" t="s">
        <v>35</v>
      </c>
      <c r="C31" s="122" t="s">
        <v>33</v>
      </c>
      <c r="D31" s="94" t="s">
        <v>7</v>
      </c>
      <c r="E31" s="95" t="s">
        <v>68</v>
      </c>
      <c r="F31" s="94" t="s">
        <v>23</v>
      </c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  <c r="AD31" s="96">
        <v>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6"/>
    </row>
    <row r="32" spans="1:47" ht="12.75" customHeight="1">
      <c r="A32" s="121"/>
      <c r="B32" s="144"/>
      <c r="C32" s="123"/>
      <c r="D32" s="94" t="s">
        <v>11</v>
      </c>
      <c r="E32" s="95" t="s">
        <v>68</v>
      </c>
      <c r="F32" s="94" t="s">
        <v>24</v>
      </c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96">
        <v>17276.6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6"/>
    </row>
    <row r="33" spans="1:47" ht="12.75" customHeight="1">
      <c r="A33" s="121"/>
      <c r="B33" s="144"/>
      <c r="C33" s="122" t="s">
        <v>33</v>
      </c>
      <c r="D33" s="94" t="s">
        <v>7</v>
      </c>
      <c r="E33" s="95" t="s">
        <v>49</v>
      </c>
      <c r="F33" s="94" t="s">
        <v>23</v>
      </c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  <c r="AD33" s="96">
        <v>55.1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6"/>
    </row>
    <row r="34" spans="1:47" ht="12.75" customHeight="1">
      <c r="A34" s="121"/>
      <c r="B34" s="144"/>
      <c r="C34" s="123"/>
      <c r="D34" s="94" t="s">
        <v>11</v>
      </c>
      <c r="E34" s="95" t="s">
        <v>49</v>
      </c>
      <c r="F34" s="94" t="s">
        <v>24</v>
      </c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  <c r="AD34" s="96">
        <v>736.4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6"/>
    </row>
    <row r="35" spans="1:47" ht="12.75" customHeight="1">
      <c r="A35" s="121"/>
      <c r="B35" s="144"/>
      <c r="C35" s="122" t="s">
        <v>33</v>
      </c>
      <c r="D35" s="77" t="s">
        <v>7</v>
      </c>
      <c r="E35" s="99" t="s">
        <v>50</v>
      </c>
      <c r="F35" s="77" t="s">
        <v>23</v>
      </c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96">
        <v>2786.3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6"/>
    </row>
    <row r="36" spans="1:47" ht="12.75" customHeight="1">
      <c r="A36" s="121"/>
      <c r="B36" s="144"/>
      <c r="C36" s="123"/>
      <c r="D36" s="77" t="s">
        <v>11</v>
      </c>
      <c r="E36" s="99" t="s">
        <v>50</v>
      </c>
      <c r="F36" s="77" t="s">
        <v>24</v>
      </c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96">
        <v>6168.8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6"/>
    </row>
    <row r="37" spans="1:47" ht="37.5" customHeight="1">
      <c r="A37" s="115"/>
      <c r="B37" s="145"/>
      <c r="C37" s="135" t="s">
        <v>19</v>
      </c>
      <c r="D37" s="146"/>
      <c r="E37" s="146"/>
      <c r="F37" s="147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/>
      <c r="AD37" s="98">
        <f>SUM(AD31:AD36)</f>
        <v>27023.199999999997</v>
      </c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5"/>
    </row>
    <row r="38" spans="1:48" ht="12.75">
      <c r="A38" s="110">
        <v>7</v>
      </c>
      <c r="B38" s="112" t="s">
        <v>71</v>
      </c>
      <c r="C38" s="2" t="s">
        <v>33</v>
      </c>
      <c r="D38" s="2" t="s">
        <v>12</v>
      </c>
      <c r="E38" s="3" t="s">
        <v>51</v>
      </c>
      <c r="F38" s="2" t="s">
        <v>21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82">
        <v>46805.7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66"/>
      <c r="AV38" s="1"/>
    </row>
    <row r="39" spans="1:48" ht="12.75" hidden="1">
      <c r="A39" s="128"/>
      <c r="B39" s="129"/>
      <c r="C39" s="2" t="s">
        <v>33</v>
      </c>
      <c r="D39" s="2" t="s">
        <v>12</v>
      </c>
      <c r="E39" s="3" t="s">
        <v>51</v>
      </c>
      <c r="F39" s="2" t="s">
        <v>23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82">
        <v>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66"/>
      <c r="AV39" s="1"/>
    </row>
    <row r="40" spans="1:48" ht="12.75">
      <c r="A40" s="128"/>
      <c r="B40" s="129"/>
      <c r="C40" s="67" t="s">
        <v>33</v>
      </c>
      <c r="D40" s="2" t="s">
        <v>12</v>
      </c>
      <c r="E40" s="3" t="s">
        <v>52</v>
      </c>
      <c r="F40" s="2" t="s">
        <v>21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82">
        <v>605.4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66"/>
      <c r="AV40" s="1"/>
    </row>
    <row r="41" spans="1:48" ht="12.75">
      <c r="A41" s="128"/>
      <c r="B41" s="129"/>
      <c r="C41" s="2" t="s">
        <v>33</v>
      </c>
      <c r="D41" s="2" t="s">
        <v>12</v>
      </c>
      <c r="E41" s="2" t="s">
        <v>52</v>
      </c>
      <c r="F41" s="22" t="s">
        <v>23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82">
        <v>28234.4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66"/>
      <c r="AV41" s="1"/>
    </row>
    <row r="42" spans="1:48" ht="12.75">
      <c r="A42" s="111"/>
      <c r="B42" s="113"/>
      <c r="C42" s="103" t="s">
        <v>19</v>
      </c>
      <c r="D42" s="104"/>
      <c r="E42" s="104"/>
      <c r="F42" s="105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98">
        <f>SUM(AD38:AD41)</f>
        <v>75645.5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66"/>
      <c r="AV42" s="1"/>
    </row>
    <row r="43" spans="1:75" ht="15.75" customHeight="1">
      <c r="A43" s="114">
        <v>8</v>
      </c>
      <c r="B43" s="116" t="s">
        <v>36</v>
      </c>
      <c r="C43" s="94" t="s">
        <v>33</v>
      </c>
      <c r="D43" s="94" t="s">
        <v>29</v>
      </c>
      <c r="E43" s="95" t="s">
        <v>53</v>
      </c>
      <c r="F43" s="94" t="s">
        <v>21</v>
      </c>
      <c r="G43" s="100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2"/>
      <c r="AD43" s="96">
        <v>6172.9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66"/>
      <c r="AV43" s="1"/>
      <c r="BW43" s="76"/>
    </row>
    <row r="44" spans="1:48" ht="27.75" customHeight="1">
      <c r="A44" s="115"/>
      <c r="B44" s="117"/>
      <c r="C44" s="118" t="s">
        <v>19</v>
      </c>
      <c r="D44" s="119"/>
      <c r="E44" s="119"/>
      <c r="F44" s="120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93">
        <f>AD43</f>
        <v>6172.9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66"/>
      <c r="AV44" s="1"/>
    </row>
    <row r="45" spans="1:55" ht="25.5" customHeight="1">
      <c r="A45" s="114">
        <v>9</v>
      </c>
      <c r="B45" s="116" t="s">
        <v>37</v>
      </c>
      <c r="C45" s="94" t="s">
        <v>33</v>
      </c>
      <c r="D45" s="94" t="s">
        <v>16</v>
      </c>
      <c r="E45" s="95" t="s">
        <v>54</v>
      </c>
      <c r="F45" s="94" t="s">
        <v>21</v>
      </c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96">
        <v>212.5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65">
        <v>2330</v>
      </c>
      <c r="AV45" s="1"/>
      <c r="BC45" s="1"/>
    </row>
    <row r="46" spans="1:48" ht="19.5" customHeight="1">
      <c r="A46" s="115"/>
      <c r="B46" s="117"/>
      <c r="C46" s="118" t="s">
        <v>19</v>
      </c>
      <c r="D46" s="119"/>
      <c r="E46" s="119"/>
      <c r="F46" s="120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93">
        <f>AD45</f>
        <v>212.5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65"/>
      <c r="AV46" s="1"/>
    </row>
    <row r="47" spans="1:48" ht="20.25" customHeight="1">
      <c r="A47" s="110">
        <v>10</v>
      </c>
      <c r="B47" s="112" t="s">
        <v>38</v>
      </c>
      <c r="C47" s="16" t="s">
        <v>33</v>
      </c>
      <c r="D47" s="16" t="s">
        <v>11</v>
      </c>
      <c r="E47" s="15" t="s">
        <v>55</v>
      </c>
      <c r="F47" s="16" t="s">
        <v>24</v>
      </c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82">
        <v>3165.9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65">
        <v>1260</v>
      </c>
      <c r="AV47" s="1"/>
    </row>
    <row r="48" spans="1:48" ht="21.75" customHeight="1">
      <c r="A48" s="111"/>
      <c r="B48" s="113"/>
      <c r="C48" s="103" t="s">
        <v>19</v>
      </c>
      <c r="D48" s="104"/>
      <c r="E48" s="104"/>
      <c r="F48" s="105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98">
        <f>SUM(AD47:AD47)</f>
        <v>3165.9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6"/>
      <c r="AV48" s="1"/>
    </row>
    <row r="49" spans="1:48" ht="29.25" customHeight="1">
      <c r="A49" s="114">
        <v>11</v>
      </c>
      <c r="B49" s="116" t="s">
        <v>34</v>
      </c>
      <c r="C49" s="77" t="s">
        <v>33</v>
      </c>
      <c r="D49" s="77" t="s">
        <v>72</v>
      </c>
      <c r="E49" s="77" t="s">
        <v>56</v>
      </c>
      <c r="F49" s="77" t="s">
        <v>21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82">
        <v>363.1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6"/>
      <c r="AV49" s="1"/>
    </row>
    <row r="50" spans="1:48" ht="27" customHeight="1">
      <c r="A50" s="115"/>
      <c r="B50" s="117"/>
      <c r="C50" s="118" t="s">
        <v>19</v>
      </c>
      <c r="D50" s="119"/>
      <c r="E50" s="119"/>
      <c r="F50" s="120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8">
        <f>AD49</f>
        <v>363.1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6"/>
      <c r="AV50" s="1"/>
    </row>
    <row r="51" spans="1:48" ht="12.75" customHeight="1">
      <c r="A51" s="114">
        <v>12</v>
      </c>
      <c r="B51" s="116" t="s">
        <v>70</v>
      </c>
      <c r="C51" s="77" t="s">
        <v>33</v>
      </c>
      <c r="D51" s="77" t="s">
        <v>29</v>
      </c>
      <c r="E51" s="77" t="s">
        <v>57</v>
      </c>
      <c r="F51" s="77" t="s">
        <v>21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82">
        <v>29218.1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6"/>
      <c r="AV51" s="1"/>
    </row>
    <row r="52" spans="1:48" ht="12.75" customHeight="1">
      <c r="A52" s="121"/>
      <c r="B52" s="124"/>
      <c r="C52" s="77" t="s">
        <v>33</v>
      </c>
      <c r="D52" s="77" t="s">
        <v>29</v>
      </c>
      <c r="E52" s="77" t="s">
        <v>66</v>
      </c>
      <c r="F52" s="77" t="s">
        <v>21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82">
        <v>134.7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6"/>
      <c r="AV52" s="1"/>
    </row>
    <row r="53" spans="1:48" ht="24.75" customHeight="1">
      <c r="A53" s="115"/>
      <c r="B53" s="117"/>
      <c r="C53" s="118" t="s">
        <v>19</v>
      </c>
      <c r="D53" s="119"/>
      <c r="E53" s="119"/>
      <c r="F53" s="120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3">
        <f>AD51+AD52</f>
        <v>29352.8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6"/>
      <c r="AV53" s="1"/>
    </row>
    <row r="54" spans="1:48" ht="19.5" customHeight="1">
      <c r="A54" s="131">
        <v>13</v>
      </c>
      <c r="B54" s="132" t="s">
        <v>39</v>
      </c>
      <c r="C54" s="2" t="s">
        <v>33</v>
      </c>
      <c r="D54" s="2" t="s">
        <v>16</v>
      </c>
      <c r="E54" s="2" t="s">
        <v>58</v>
      </c>
      <c r="F54" s="2" t="s">
        <v>25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82">
        <v>180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6"/>
      <c r="AV54" s="1"/>
    </row>
    <row r="55" spans="1:48" ht="18.75" customHeight="1">
      <c r="A55" s="131"/>
      <c r="B55" s="132"/>
      <c r="C55" s="2" t="s">
        <v>33</v>
      </c>
      <c r="D55" s="2" t="s">
        <v>32</v>
      </c>
      <c r="E55" s="2" t="s">
        <v>58</v>
      </c>
      <c r="F55" s="2" t="s">
        <v>25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82">
        <v>90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6"/>
      <c r="AV55" s="1"/>
    </row>
    <row r="56" spans="1:48" ht="26.25" customHeight="1">
      <c r="A56" s="131"/>
      <c r="B56" s="132"/>
      <c r="C56" s="130" t="s">
        <v>19</v>
      </c>
      <c r="D56" s="130"/>
      <c r="E56" s="130"/>
      <c r="F56" s="13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98">
        <f>AD54+AD55</f>
        <v>270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65"/>
      <c r="AV56" s="1"/>
    </row>
    <row r="57" spans="1:48" ht="12.75">
      <c r="A57" s="110">
        <v>14</v>
      </c>
      <c r="B57" s="112" t="s">
        <v>42</v>
      </c>
      <c r="C57" s="10" t="s">
        <v>33</v>
      </c>
      <c r="D57" s="10" t="s">
        <v>64</v>
      </c>
      <c r="E57" s="11" t="s">
        <v>59</v>
      </c>
      <c r="F57" s="10" t="s">
        <v>21</v>
      </c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4"/>
      <c r="AD57" s="96">
        <v>100.3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68"/>
      <c r="AV57" s="1"/>
    </row>
    <row r="58" spans="1:48" ht="12.75">
      <c r="A58" s="128"/>
      <c r="B58" s="129"/>
      <c r="C58" s="10" t="s">
        <v>33</v>
      </c>
      <c r="D58" s="10" t="s">
        <v>18</v>
      </c>
      <c r="E58" s="11" t="s">
        <v>59</v>
      </c>
      <c r="F58" s="10" t="s">
        <v>21</v>
      </c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4"/>
      <c r="AD58" s="96">
        <v>300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68"/>
      <c r="AV58" s="1"/>
    </row>
    <row r="59" spans="1:48" ht="12.75">
      <c r="A59" s="111"/>
      <c r="B59" s="113"/>
      <c r="C59" s="103" t="s">
        <v>19</v>
      </c>
      <c r="D59" s="104"/>
      <c r="E59" s="104"/>
      <c r="F59" s="105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93">
        <f>AD57+AD58</f>
        <v>400.3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68"/>
      <c r="AV59" s="1"/>
    </row>
    <row r="60" spans="1:48" ht="32.25" customHeight="1">
      <c r="A60" s="108">
        <v>15</v>
      </c>
      <c r="B60" s="106" t="s">
        <v>60</v>
      </c>
      <c r="C60" s="67" t="s">
        <v>33</v>
      </c>
      <c r="D60" s="2" t="s">
        <v>12</v>
      </c>
      <c r="E60" s="3" t="s">
        <v>61</v>
      </c>
      <c r="F60" s="2" t="s">
        <v>23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96">
        <v>8513.4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74"/>
      <c r="AV60" s="1"/>
    </row>
    <row r="61" spans="1:48" ht="12.75">
      <c r="A61" s="109"/>
      <c r="B61" s="107"/>
      <c r="C61" s="103" t="s">
        <v>19</v>
      </c>
      <c r="D61" s="104"/>
      <c r="E61" s="104"/>
      <c r="F61" s="105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93">
        <f>AD60</f>
        <v>8513.4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74"/>
      <c r="AV61" s="1"/>
    </row>
    <row r="62" spans="1:48" ht="12.75">
      <c r="A62" s="73"/>
      <c r="B62" s="75"/>
      <c r="C62" s="71"/>
      <c r="D62" s="71"/>
      <c r="E62" s="71"/>
      <c r="F62" s="7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7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74"/>
      <c r="AV62" s="1"/>
    </row>
    <row r="63" spans="1:30" ht="25.5" customHeight="1">
      <c r="A63" s="125" t="s">
        <v>10</v>
      </c>
      <c r="B63" s="126"/>
      <c r="C63" s="126"/>
      <c r="D63" s="126"/>
      <c r="E63" s="126"/>
      <c r="F63" s="127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"/>
      <c r="U63" s="2"/>
      <c r="V63" s="2"/>
      <c r="W63" s="2"/>
      <c r="X63" s="2"/>
      <c r="Y63" s="2"/>
      <c r="Z63" s="2"/>
      <c r="AA63" s="2"/>
      <c r="AB63" s="2"/>
      <c r="AC63" s="2"/>
      <c r="AD63" s="69">
        <f>AD17+AD20+AD24+AD28+AD30+AD37+AD42+AD44+AD46+AD48+AD50+AD53+AD56+AD59+AD61</f>
        <v>269180.5</v>
      </c>
    </row>
    <row r="64" spans="1:30" ht="25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70"/>
    </row>
    <row r="69" ht="25.5" customHeight="1">
      <c r="E69" s="1"/>
    </row>
  </sheetData>
  <sheetProtection/>
  <mergeCells count="97">
    <mergeCell ref="C59:F59"/>
    <mergeCell ref="E5:AV5"/>
    <mergeCell ref="A45:A46"/>
    <mergeCell ref="C46:F46"/>
    <mergeCell ref="B45:B46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18:A20"/>
    <mergeCell ref="B18:B20"/>
    <mergeCell ref="C20:F20"/>
    <mergeCell ref="B31:B37"/>
    <mergeCell ref="C37:F37"/>
    <mergeCell ref="A25:A28"/>
    <mergeCell ref="B25:B28"/>
    <mergeCell ref="C28:F28"/>
    <mergeCell ref="A21:A24"/>
    <mergeCell ref="B21:B24"/>
    <mergeCell ref="C24:F24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57:A59"/>
    <mergeCell ref="B57:B59"/>
    <mergeCell ref="I11:I12"/>
    <mergeCell ref="M11:M12"/>
    <mergeCell ref="A13:A17"/>
    <mergeCell ref="B13:B17"/>
    <mergeCell ref="C17:F17"/>
    <mergeCell ref="L11:L12"/>
    <mergeCell ref="G11:G12"/>
    <mergeCell ref="K11:K12"/>
    <mergeCell ref="B51:B53"/>
    <mergeCell ref="C53:F53"/>
    <mergeCell ref="A63:F63"/>
    <mergeCell ref="A31:A37"/>
    <mergeCell ref="A38:A42"/>
    <mergeCell ref="B38:B42"/>
    <mergeCell ref="C42:F42"/>
    <mergeCell ref="C56:F56"/>
    <mergeCell ref="A54:A56"/>
    <mergeCell ref="B54:B56"/>
    <mergeCell ref="A29:A30"/>
    <mergeCell ref="B29:B30"/>
    <mergeCell ref="C30:F30"/>
    <mergeCell ref="A43:A44"/>
    <mergeCell ref="B43:B44"/>
    <mergeCell ref="C44:F44"/>
    <mergeCell ref="C31:C32"/>
    <mergeCell ref="C33:C34"/>
    <mergeCell ref="C35:C36"/>
    <mergeCell ref="C61:F61"/>
    <mergeCell ref="B60:B61"/>
    <mergeCell ref="A60:A61"/>
    <mergeCell ref="A47:A48"/>
    <mergeCell ref="B47:B48"/>
    <mergeCell ref="C48:F48"/>
    <mergeCell ref="A49:A50"/>
    <mergeCell ref="B49:B50"/>
    <mergeCell ref="C50:F50"/>
    <mergeCell ref="A51:A53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4" r:id="rId1"/>
  <rowBreaks count="1" manualBreakCount="1">
    <brk id="48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2021-06-17T03:04:25Z</cp:lastPrinted>
  <dcterms:created xsi:type="dcterms:W3CDTF">2003-12-05T21:14:57Z</dcterms:created>
  <dcterms:modified xsi:type="dcterms:W3CDTF">2021-06-24T04:43:02Z</dcterms:modified>
  <cp:category/>
  <cp:version/>
  <cp:contentType/>
  <cp:contentStatus/>
</cp:coreProperties>
</file>