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расходов'!$A$1:$G$52</definedName>
  </definedNames>
  <calcPr fullCalcOnLoad="1"/>
</workbook>
</file>

<file path=xl/sharedStrings.xml><?xml version="1.0" encoding="utf-8"?>
<sst xmlns="http://schemas.openxmlformats.org/spreadsheetml/2006/main" count="150" uniqueCount="96">
  <si>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</si>
  <si>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</si>
  <si>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</si>
  <si>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</si>
  <si>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</si>
  <si>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</si>
  <si>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</si>
  <si>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</si>
  <si>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</si>
  <si>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</si>
  <si>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</si>
  <si>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</si>
  <si>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</si>
  <si>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</si>
  <si>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</si>
  <si>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</si>
  <si>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</si>
  <si>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</si>
  <si>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</si>
  <si>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</si>
  <si>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</si>
  <si>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0502</t>
  </si>
  <si>
    <t>4.1.</t>
  </si>
  <si>
    <t>4.1.1.</t>
  </si>
  <si>
    <t>Реализация мероприятий перечня проектов народных инициатив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</si>
  <si>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</si>
  <si>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</si>
  <si>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</si>
  <si>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</si>
  <si>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</si>
  <si>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</si>
  <si>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</si>
  <si>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952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</si>
  <si>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</si>
  <si>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«Доступное жилье»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</si>
  <si>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</si>
  <si>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1.2.</t>
  </si>
  <si>
    <t>1.2.1.1.</t>
  </si>
  <si>
    <t>Подпрограмма "Модернизация объектов коммунальной инфраструктуры Иркутской области" на 2019-2024 годы</t>
  </si>
  <si>
    <t>Основное мероприятие "Проведение модернизации, реконструкции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</si>
  <si>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</si>
  <si>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1.2.1.</t>
  </si>
  <si>
    <t>4.1.1.1</t>
  </si>
  <si>
    <t>3.1.1.1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</si>
  <si>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</si>
  <si>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осуществляемых за счет целевых средств областного бюджета на 2021 год</t>
  </si>
  <si>
    <t>1.2.1.2.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</si>
  <si>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</si>
  <si>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</si>
  <si>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</si>
  <si>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</si>
  <si>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</si>
  <si>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79601S2200</t>
  </si>
  <si>
    <t>79621L0231</t>
  </si>
  <si>
    <t>79621S2810</t>
  </si>
  <si>
    <t>796F255551</t>
  </si>
  <si>
    <t>90А0073150</t>
  </si>
  <si>
    <t>Подпрограмма "Молодым семьям - доступное жилье на 2019-2024 годы"</t>
  </si>
  <si>
    <t>Реализация мероприятий по обеспечению жильем молодых семей</t>
  </si>
  <si>
    <t>1003</t>
  </si>
  <si>
    <t>79605L4970</t>
  </si>
  <si>
    <t>300</t>
  </si>
  <si>
    <t xml:space="preserve">Основное мероприятие "Улучшение жилищных условий молодых семей" </t>
  </si>
  <si>
    <t>79616S2370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</si>
  <si>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</si>
  <si>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</si>
  <si>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</si>
  <si>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</si>
  <si>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</si>
  <si>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</si>
  <si>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</si>
  <si>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</si>
  <si>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</si>
  <si>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</si>
  <si>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</si>
  <si>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79618S2370</t>
  </si>
  <si>
    <t>0408</t>
  </si>
  <si>
    <t>79619S2370</t>
  </si>
  <si>
    <t>2.1.</t>
  </si>
  <si>
    <t>2.1.1.</t>
  </si>
  <si>
    <t>2.1.1.1</t>
  </si>
  <si>
    <t>2.1.1.2</t>
  </si>
  <si>
    <t>2.2.</t>
  </si>
  <si>
    <t>2.2.1.</t>
  </si>
  <si>
    <t>2.2.1.1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</si>
  <si>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</si>
  <si>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5.1.</t>
  </si>
  <si>
    <t>Подрограмма "Дорожное хозяйство" на 2019-2024 годы</t>
  </si>
  <si>
    <t>5.1.1.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</si>
  <si>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</si>
  <si>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5.1.1.1.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</si>
  <si>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</si>
  <si>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79616S2951</t>
  </si>
  <si>
    <t>от 03.11.2021г. № 212/42</t>
  </si>
  <si>
    <t>Мероприятия по переселению граждан из ветхого и аварийного жилья в зоне Байкало-Амурской магистрали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</si>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</sst>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85" fontId="0" fillId="33" borderId="0" xfId="0" applyNumberForma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2" fillId="0" borderId="13" xfId="33" applyNumberFormat="1" applyFont="1" applyFill="1" applyBorder="1" applyAlignment="1">
      <alignment horizontal="left" vertical="center" wrapText="1" readingOrder="1"/>
      <protection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85" fontId="11" fillId="0" borderId="10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1" fillId="0" borderId="13" xfId="33" applyNumberFormat="1" applyFont="1" applyFill="1" applyBorder="1" applyAlignment="1">
      <alignment horizontal="left" vertical="center" wrapText="1" readingOrder="1"/>
      <protection/>
    </xf>
    <xf numFmtId="16" fontId="10" fillId="0" borderId="15" xfId="0" applyNumberFormat="1" applyFont="1" applyFill="1" applyBorder="1" applyAlignment="1">
      <alignment horizontal="center" vertical="center" wrapText="1"/>
    </xf>
    <xf numFmtId="0" fontId="10" fillId="0" borderId="13" xfId="33" applyNumberFormat="1" applyFont="1" applyFill="1" applyBorder="1" applyAlignment="1">
      <alignment horizontal="left" vertical="top" wrapText="1" readingOrder="1"/>
      <protection/>
    </xf>
    <xf numFmtId="185" fontId="10" fillId="0" borderId="13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185" fontId="50" fillId="0" borderId="13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185" fontId="11" fillId="0" borderId="13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/>
    </xf>
    <xf numFmtId="184" fontId="11" fillId="0" borderId="15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4" fontId="10" fillId="0" borderId="15" xfId="0" applyNumberFormat="1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 readingOrder="1"/>
    </xf>
    <xf numFmtId="0" fontId="10" fillId="0" borderId="10" xfId="0" applyFont="1" applyFill="1" applyBorder="1" applyAlignment="1">
      <alignment horizontal="left" vertical="center" wrapText="1" readingOrder="1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showGridLines="0" tabSelected="1" workbookViewId="0" topLeftCell="A43">
      <selection activeCell="B32" sqref="B32"/>
    </sheetView>
  </sheetViews>
  <sheetFormatPr defaultColWidth="3.75390625" defaultRowHeight="12.75"/>
  <cols>
    <col min="1" max="1" width="8.00390625" style="6" customWidth="1"/>
    <col min="2" max="2" width="45.00390625" style="6" customWidth="1"/>
    <col min="3" max="3" width="6.875" style="6" customWidth="1"/>
    <col min="4" max="4" width="7.375" style="6" customWidth="1"/>
    <col min="5" max="5" width="14.375" style="6" customWidth="1"/>
    <col min="6" max="6" width="6.375" style="6" customWidth="1"/>
    <col min="7" max="7" width="11.75390625" style="6" customWidth="1"/>
    <col min="8" max="8" width="9.125" style="6" bestFit="1" customWidth="1"/>
    <col min="9" max="16384" width="3.75390625" style="6" customWidth="1"/>
  </cols>
  <sheetData>
    <row r="1" spans="1:7" ht="12.75" customHeight="1">
      <c r="A1" s="1"/>
      <c r="B1" s="1"/>
      <c r="C1" s="2"/>
      <c r="D1" s="3"/>
      <c r="E1" s="4" t="s">
        <v>13</v>
      </c>
      <c r="F1" s="5"/>
      <c r="G1" s="5"/>
    </row>
    <row r="2" spans="1:7" ht="12.75" customHeight="1">
      <c r="A2" s="7"/>
      <c r="B2" s="7"/>
      <c r="C2" s="8"/>
      <c r="D2" s="7"/>
      <c r="E2" s="9" t="s">
        <v>9</v>
      </c>
      <c r="F2" s="5"/>
      <c r="G2" s="5"/>
    </row>
    <row r="3" spans="3:7" ht="12.75" customHeight="1">
      <c r="C3" s="10"/>
      <c r="E3" s="5" t="s">
        <v>8</v>
      </c>
      <c r="F3" s="5"/>
      <c r="G3" s="5"/>
    </row>
    <row r="4" spans="1:7" ht="12.75" customHeight="1">
      <c r="A4" s="11"/>
      <c r="B4" s="11"/>
      <c r="C4" s="12"/>
      <c r="D4" s="11"/>
      <c r="E4" s="13" t="s">
        <v>10</v>
      </c>
      <c r="F4" s="5"/>
      <c r="G4" s="5"/>
    </row>
    <row r="5" spans="1:47" ht="15.75" customHeight="1">
      <c r="A5" s="14"/>
      <c r="B5" s="14"/>
      <c r="C5" s="15"/>
      <c r="D5" s="14"/>
      <c r="E5" s="27" t="s">
        <v>93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30" ht="9" customHeight="1">
      <c r="A6" s="14"/>
      <c r="B6" s="14"/>
      <c r="C6" s="14"/>
      <c r="D6" s="14"/>
      <c r="E6" s="16"/>
      <c r="F6" s="18"/>
      <c r="G6" s="18"/>
      <c r="L6" s="19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5" customHeight="1">
      <c r="A7" s="87" t="s">
        <v>31</v>
      </c>
      <c r="B7" s="87"/>
      <c r="C7" s="87"/>
      <c r="D7" s="87"/>
      <c r="E7" s="87"/>
      <c r="F7" s="87"/>
      <c r="G7" s="8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5" customHeight="1">
      <c r="A8" s="87" t="s">
        <v>45</v>
      </c>
      <c r="B8" s="87"/>
      <c r="C8" s="87"/>
      <c r="D8" s="87"/>
      <c r="E8" s="87"/>
      <c r="F8" s="87"/>
      <c r="G8" s="87"/>
      <c r="L8" s="1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1"/>
    </row>
    <row r="9" spans="1:31" ht="15.75" customHeight="1" hidden="1">
      <c r="A9" s="20"/>
      <c r="B9" s="20"/>
      <c r="C9" s="20"/>
      <c r="D9" s="20"/>
      <c r="E9" s="20"/>
      <c r="F9" s="20"/>
      <c r="G9" s="2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 customHeight="1">
      <c r="A10" s="88" t="s">
        <v>12</v>
      </c>
      <c r="B10" s="88"/>
      <c r="C10" s="88"/>
      <c r="D10" s="88"/>
      <c r="E10" s="88"/>
      <c r="F10" s="88"/>
      <c r="G10" s="88"/>
      <c r="P10" s="7"/>
      <c r="Q10" s="7"/>
      <c r="R10" s="7"/>
      <c r="S10" s="7"/>
      <c r="T10" s="7"/>
      <c r="U10" s="22"/>
      <c r="V10" s="7"/>
      <c r="W10" s="22"/>
      <c r="X10" s="22"/>
      <c r="Y10" s="22"/>
      <c r="Z10" s="22"/>
      <c r="AA10" s="22"/>
      <c r="AB10" s="22"/>
      <c r="AC10" s="22"/>
      <c r="AD10" s="22"/>
      <c r="AE10" s="23"/>
    </row>
    <row r="11" spans="1:31" ht="20.25" customHeight="1">
      <c r="A11" s="75" t="s">
        <v>6</v>
      </c>
      <c r="B11" s="75" t="s">
        <v>4</v>
      </c>
      <c r="C11" s="89" t="s">
        <v>5</v>
      </c>
      <c r="D11" s="90"/>
      <c r="E11" s="90"/>
      <c r="F11" s="90"/>
      <c r="G11" s="91" t="s">
        <v>11</v>
      </c>
      <c r="AE11" s="24"/>
    </row>
    <row r="12" spans="1:33" ht="21" customHeight="1">
      <c r="A12" s="76"/>
      <c r="B12" s="76"/>
      <c r="C12" s="25" t="s">
        <v>3</v>
      </c>
      <c r="D12" s="25" t="s">
        <v>0</v>
      </c>
      <c r="E12" s="25" t="s">
        <v>1</v>
      </c>
      <c r="F12" s="26" t="s">
        <v>2</v>
      </c>
      <c r="G12" s="9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7" ht="63.75">
      <c r="A13" s="29">
        <v>1</v>
      </c>
      <c r="B13" s="30" t="s">
        <v>33</v>
      </c>
      <c r="C13" s="31" t="s">
        <v>32</v>
      </c>
      <c r="D13" s="31"/>
      <c r="E13" s="32"/>
      <c r="F13" s="33"/>
      <c r="G13" s="34">
        <f>G14+G20</f>
        <v>6049.299999999999</v>
      </c>
    </row>
    <row r="14" spans="1:7" ht="51">
      <c r="A14" s="35" t="s">
        <v>15</v>
      </c>
      <c r="B14" s="36" t="s">
        <v>65</v>
      </c>
      <c r="C14" s="37" t="s">
        <v>32</v>
      </c>
      <c r="D14" s="38"/>
      <c r="E14" s="39"/>
      <c r="F14" s="38"/>
      <c r="G14" s="40">
        <f>G15</f>
        <v>600.4000000000001</v>
      </c>
    </row>
    <row r="15" spans="1:7" ht="51">
      <c r="A15" s="41" t="s">
        <v>16</v>
      </c>
      <c r="B15" s="36" t="s">
        <v>66</v>
      </c>
      <c r="C15" s="37" t="s">
        <v>32</v>
      </c>
      <c r="D15" s="42"/>
      <c r="E15" s="43"/>
      <c r="F15" s="42"/>
      <c r="G15" s="44">
        <f>G16+G17+G18+G19</f>
        <v>600.4000000000001</v>
      </c>
    </row>
    <row r="16" spans="1:7" ht="28.5" customHeight="1">
      <c r="A16" s="79" t="s">
        <v>18</v>
      </c>
      <c r="B16" s="81" t="s">
        <v>67</v>
      </c>
      <c r="C16" s="37" t="s">
        <v>32</v>
      </c>
      <c r="D16" s="42" t="s">
        <v>68</v>
      </c>
      <c r="E16" s="43">
        <v>6130073100</v>
      </c>
      <c r="F16" s="42" t="s">
        <v>69</v>
      </c>
      <c r="G16" s="44">
        <v>68.6</v>
      </c>
    </row>
    <row r="17" spans="1:7" ht="23.25" customHeight="1">
      <c r="A17" s="80"/>
      <c r="B17" s="82"/>
      <c r="C17" s="37" t="s">
        <v>32</v>
      </c>
      <c r="D17" s="42" t="s">
        <v>68</v>
      </c>
      <c r="E17" s="43">
        <v>6130073100</v>
      </c>
      <c r="F17" s="42" t="s">
        <v>17</v>
      </c>
      <c r="G17" s="44">
        <v>3.4</v>
      </c>
    </row>
    <row r="18" spans="1:7" ht="19.5" customHeight="1">
      <c r="A18" s="79" t="s">
        <v>70</v>
      </c>
      <c r="B18" s="81" t="s">
        <v>71</v>
      </c>
      <c r="C18" s="37" t="s">
        <v>32</v>
      </c>
      <c r="D18" s="42" t="s">
        <v>68</v>
      </c>
      <c r="E18" s="43">
        <v>6130073110</v>
      </c>
      <c r="F18" s="42" t="s">
        <v>69</v>
      </c>
      <c r="G18" s="44">
        <v>503.2</v>
      </c>
    </row>
    <row r="19" spans="1:7" ht="22.5" customHeight="1">
      <c r="A19" s="80"/>
      <c r="B19" s="82"/>
      <c r="C19" s="37" t="s">
        <v>32</v>
      </c>
      <c r="D19" s="42" t="s">
        <v>68</v>
      </c>
      <c r="E19" s="43">
        <v>6130073110</v>
      </c>
      <c r="F19" s="42" t="s">
        <v>17</v>
      </c>
      <c r="G19" s="44">
        <v>25.2</v>
      </c>
    </row>
    <row r="20" spans="1:7" ht="38.25">
      <c r="A20" s="35" t="s">
        <v>36</v>
      </c>
      <c r="B20" s="36" t="s">
        <v>38</v>
      </c>
      <c r="C20" s="37" t="s">
        <v>32</v>
      </c>
      <c r="D20" s="38"/>
      <c r="E20" s="39"/>
      <c r="F20" s="38"/>
      <c r="G20" s="40">
        <f>G21</f>
        <v>5448.9</v>
      </c>
    </row>
    <row r="21" spans="1:7" ht="76.5">
      <c r="A21" s="41" t="s">
        <v>41</v>
      </c>
      <c r="B21" s="45" t="s">
        <v>39</v>
      </c>
      <c r="C21" s="37" t="s">
        <v>32</v>
      </c>
      <c r="D21" s="38"/>
      <c r="E21" s="39"/>
      <c r="F21" s="38"/>
      <c r="G21" s="40">
        <f>G22+G23</f>
        <v>5448.9</v>
      </c>
    </row>
    <row r="22" spans="1:7" ht="37.5" customHeight="1">
      <c r="A22" s="46" t="s">
        <v>37</v>
      </c>
      <c r="B22" s="47" t="s">
        <v>40</v>
      </c>
      <c r="C22" s="48" t="s">
        <v>32</v>
      </c>
      <c r="D22" s="38" t="s">
        <v>21</v>
      </c>
      <c r="E22" s="39" t="s">
        <v>52</v>
      </c>
      <c r="F22" s="38" t="s">
        <v>17</v>
      </c>
      <c r="G22" s="40">
        <v>5448.9</v>
      </c>
    </row>
    <row r="23" spans="1:7" ht="0.75" customHeight="1" hidden="1">
      <c r="A23" s="46" t="s">
        <v>46</v>
      </c>
      <c r="B23" s="47" t="s">
        <v>40</v>
      </c>
      <c r="C23" s="48" t="s">
        <v>32</v>
      </c>
      <c r="D23" s="38" t="s">
        <v>21</v>
      </c>
      <c r="E23" s="39" t="s">
        <v>52</v>
      </c>
      <c r="F23" s="38" t="s">
        <v>14</v>
      </c>
      <c r="G23" s="40">
        <v>0</v>
      </c>
    </row>
    <row r="24" spans="1:7" ht="38.25">
      <c r="A24" s="33">
        <v>2</v>
      </c>
      <c r="B24" s="49" t="s">
        <v>34</v>
      </c>
      <c r="C24" s="31" t="s">
        <v>32</v>
      </c>
      <c r="D24" s="38"/>
      <c r="E24" s="39"/>
      <c r="F24" s="38"/>
      <c r="G24" s="34">
        <f>G25+G31</f>
        <v>92531.29999999999</v>
      </c>
    </row>
    <row r="25" spans="1:7" ht="76.5">
      <c r="A25" s="50" t="s">
        <v>78</v>
      </c>
      <c r="B25" s="51" t="s">
        <v>95</v>
      </c>
      <c r="C25" s="48" t="s">
        <v>32</v>
      </c>
      <c r="D25" s="38"/>
      <c r="E25" s="39"/>
      <c r="F25" s="38"/>
      <c r="G25" s="52">
        <f>G26</f>
        <v>87719.4</v>
      </c>
    </row>
    <row r="26" spans="1:7" ht="51">
      <c r="A26" s="41" t="s">
        <v>79</v>
      </c>
      <c r="B26" s="53" t="s">
        <v>35</v>
      </c>
      <c r="C26" s="38" t="s">
        <v>32</v>
      </c>
      <c r="D26" s="38"/>
      <c r="E26" s="39"/>
      <c r="F26" s="38"/>
      <c r="G26" s="52">
        <f>G27+G28+G29+G30</f>
        <v>87719.4</v>
      </c>
    </row>
    <row r="27" spans="1:7" ht="21.75" customHeight="1">
      <c r="A27" s="79" t="s">
        <v>80</v>
      </c>
      <c r="B27" s="85" t="s">
        <v>94</v>
      </c>
      <c r="C27" s="77" t="s">
        <v>32</v>
      </c>
      <c r="D27" s="38" t="s">
        <v>7</v>
      </c>
      <c r="E27" s="39" t="s">
        <v>53</v>
      </c>
      <c r="F27" s="38" t="s">
        <v>14</v>
      </c>
      <c r="G27" s="40">
        <v>495.3</v>
      </c>
    </row>
    <row r="28" spans="1:7" ht="19.5" customHeight="1">
      <c r="A28" s="80"/>
      <c r="B28" s="86"/>
      <c r="C28" s="78"/>
      <c r="D28" s="38" t="s">
        <v>59</v>
      </c>
      <c r="E28" s="39" t="s">
        <v>53</v>
      </c>
      <c r="F28" s="38" t="s">
        <v>61</v>
      </c>
      <c r="G28" s="40">
        <v>6628.4</v>
      </c>
    </row>
    <row r="29" spans="1:7" ht="27" customHeight="1">
      <c r="A29" s="79" t="s">
        <v>81</v>
      </c>
      <c r="B29" s="81" t="s">
        <v>44</v>
      </c>
      <c r="C29" s="77" t="s">
        <v>32</v>
      </c>
      <c r="D29" s="38" t="s">
        <v>7</v>
      </c>
      <c r="E29" s="39" t="s">
        <v>54</v>
      </c>
      <c r="F29" s="38" t="s">
        <v>14</v>
      </c>
      <c r="G29" s="40">
        <v>14944.4</v>
      </c>
    </row>
    <row r="30" spans="1:7" ht="27" customHeight="1">
      <c r="A30" s="80"/>
      <c r="B30" s="82"/>
      <c r="C30" s="78"/>
      <c r="D30" s="38" t="s">
        <v>59</v>
      </c>
      <c r="E30" s="39" t="s">
        <v>54</v>
      </c>
      <c r="F30" s="38" t="s">
        <v>61</v>
      </c>
      <c r="G30" s="40">
        <v>65651.3</v>
      </c>
    </row>
    <row r="31" spans="1:7" ht="25.5">
      <c r="A31" s="41" t="s">
        <v>82</v>
      </c>
      <c r="B31" s="54" t="s">
        <v>57</v>
      </c>
      <c r="C31" s="38" t="s">
        <v>32</v>
      </c>
      <c r="D31" s="38"/>
      <c r="E31" s="38"/>
      <c r="F31" s="38"/>
      <c r="G31" s="52">
        <f>+G33</f>
        <v>4811.9</v>
      </c>
    </row>
    <row r="32" spans="1:7" ht="25.5">
      <c r="A32" s="41" t="s">
        <v>83</v>
      </c>
      <c r="B32" s="55" t="s">
        <v>62</v>
      </c>
      <c r="C32" s="38" t="s">
        <v>32</v>
      </c>
      <c r="D32" s="38"/>
      <c r="E32" s="38"/>
      <c r="F32" s="38"/>
      <c r="G32" s="52">
        <f>G33</f>
        <v>4811.9</v>
      </c>
    </row>
    <row r="33" spans="1:7" ht="25.5">
      <c r="A33" s="41" t="s">
        <v>84</v>
      </c>
      <c r="B33" s="56" t="s">
        <v>58</v>
      </c>
      <c r="C33" s="48" t="s">
        <v>32</v>
      </c>
      <c r="D33" s="37" t="s">
        <v>59</v>
      </c>
      <c r="E33" s="57" t="s">
        <v>60</v>
      </c>
      <c r="F33" s="37" t="s">
        <v>61</v>
      </c>
      <c r="G33" s="52">
        <v>4811.9</v>
      </c>
    </row>
    <row r="34" spans="1:7" ht="43.5" customHeight="1">
      <c r="A34" s="33">
        <v>3</v>
      </c>
      <c r="B34" s="30" t="s">
        <v>72</v>
      </c>
      <c r="C34" s="31" t="s">
        <v>32</v>
      </c>
      <c r="D34" s="31"/>
      <c r="E34" s="32"/>
      <c r="F34" s="33"/>
      <c r="G34" s="34">
        <f>G35</f>
        <v>8517.4</v>
      </c>
    </row>
    <row r="35" spans="1:7" ht="38.25">
      <c r="A35" s="35" t="s">
        <v>19</v>
      </c>
      <c r="B35" s="36" t="s">
        <v>73</v>
      </c>
      <c r="C35" s="37" t="s">
        <v>32</v>
      </c>
      <c r="D35" s="38"/>
      <c r="E35" s="39"/>
      <c r="F35" s="38"/>
      <c r="G35" s="40">
        <f>G36</f>
        <v>8517.4</v>
      </c>
    </row>
    <row r="36" spans="1:7" ht="38.25">
      <c r="A36" s="41" t="s">
        <v>20</v>
      </c>
      <c r="B36" s="36" t="s">
        <v>74</v>
      </c>
      <c r="C36" s="37" t="s">
        <v>32</v>
      </c>
      <c r="D36" s="38"/>
      <c r="E36" s="39"/>
      <c r="F36" s="38"/>
      <c r="G36" s="40">
        <f>G37+G38+G39</f>
        <v>8517.4</v>
      </c>
    </row>
    <row r="37" spans="1:7" ht="12.75">
      <c r="A37" s="79" t="s">
        <v>43</v>
      </c>
      <c r="B37" s="81" t="s">
        <v>24</v>
      </c>
      <c r="C37" s="58">
        <v>952</v>
      </c>
      <c r="D37" s="59" t="s">
        <v>64</v>
      </c>
      <c r="E37" s="39" t="s">
        <v>63</v>
      </c>
      <c r="F37" s="60">
        <v>200</v>
      </c>
      <c r="G37" s="61">
        <v>4725.2</v>
      </c>
    </row>
    <row r="38" spans="1:7" ht="12.75">
      <c r="A38" s="83"/>
      <c r="B38" s="84"/>
      <c r="C38" s="58">
        <v>952</v>
      </c>
      <c r="D38" s="59" t="s">
        <v>49</v>
      </c>
      <c r="E38" s="39" t="s">
        <v>75</v>
      </c>
      <c r="F38" s="60">
        <v>200</v>
      </c>
      <c r="G38" s="61">
        <v>1236</v>
      </c>
    </row>
    <row r="39" spans="1:7" ht="12.75">
      <c r="A39" s="80"/>
      <c r="B39" s="82"/>
      <c r="C39" s="58">
        <v>952</v>
      </c>
      <c r="D39" s="59" t="s">
        <v>76</v>
      </c>
      <c r="E39" s="39" t="s">
        <v>77</v>
      </c>
      <c r="F39" s="60">
        <v>200</v>
      </c>
      <c r="G39" s="61">
        <v>2556.2</v>
      </c>
    </row>
    <row r="40" spans="1:8" ht="38.25">
      <c r="A40" s="33">
        <v>4</v>
      </c>
      <c r="B40" s="49" t="s">
        <v>47</v>
      </c>
      <c r="C40" s="62">
        <v>952</v>
      </c>
      <c r="D40" s="31"/>
      <c r="E40" s="33"/>
      <c r="F40" s="33"/>
      <c r="G40" s="63">
        <f>+G41</f>
        <v>4713.9</v>
      </c>
      <c r="H40" s="28"/>
    </row>
    <row r="41" spans="1:7" ht="38.25">
      <c r="A41" s="41" t="s">
        <v>22</v>
      </c>
      <c r="B41" s="64" t="s">
        <v>48</v>
      </c>
      <c r="C41" s="48" t="s">
        <v>32</v>
      </c>
      <c r="D41" s="37"/>
      <c r="E41" s="57"/>
      <c r="F41" s="37"/>
      <c r="G41" s="40">
        <f>G42</f>
        <v>4713.9</v>
      </c>
    </row>
    <row r="42" spans="1:7" ht="38.25">
      <c r="A42" s="41" t="s">
        <v>23</v>
      </c>
      <c r="B42" s="56" t="s">
        <v>50</v>
      </c>
      <c r="C42" s="48" t="s">
        <v>32</v>
      </c>
      <c r="D42" s="37"/>
      <c r="E42" s="57"/>
      <c r="F42" s="37"/>
      <c r="G42" s="40">
        <f>G43</f>
        <v>4713.9</v>
      </c>
    </row>
    <row r="43" spans="1:7" ht="51">
      <c r="A43" s="41" t="s">
        <v>42</v>
      </c>
      <c r="B43" s="56" t="s">
        <v>51</v>
      </c>
      <c r="C43" s="48" t="s">
        <v>32</v>
      </c>
      <c r="D43" s="37" t="s">
        <v>49</v>
      </c>
      <c r="E43" s="57" t="s">
        <v>55</v>
      </c>
      <c r="F43" s="37" t="s">
        <v>17</v>
      </c>
      <c r="G43" s="40">
        <v>4713.9</v>
      </c>
    </row>
    <row r="44" spans="1:7" ht="51">
      <c r="A44" s="29">
        <v>5</v>
      </c>
      <c r="B44" s="30" t="s">
        <v>85</v>
      </c>
      <c r="C44" s="65" t="s">
        <v>32</v>
      </c>
      <c r="D44" s="31"/>
      <c r="E44" s="32"/>
      <c r="F44" s="33"/>
      <c r="G44" s="34">
        <f>G45</f>
        <v>20000</v>
      </c>
    </row>
    <row r="45" spans="1:7" ht="25.5">
      <c r="A45" s="35" t="s">
        <v>86</v>
      </c>
      <c r="B45" s="36" t="s">
        <v>87</v>
      </c>
      <c r="C45" s="37" t="s">
        <v>32</v>
      </c>
      <c r="D45" s="38"/>
      <c r="E45" s="39"/>
      <c r="F45" s="38"/>
      <c r="G45" s="40">
        <f>G46</f>
        <v>20000</v>
      </c>
    </row>
    <row r="46" spans="1:7" ht="76.5">
      <c r="A46" s="41" t="s">
        <v>88</v>
      </c>
      <c r="B46" s="36" t="s">
        <v>89</v>
      </c>
      <c r="C46" s="37" t="s">
        <v>32</v>
      </c>
      <c r="D46" s="38"/>
      <c r="E46" s="39"/>
      <c r="F46" s="38"/>
      <c r="G46" s="40">
        <f>G47</f>
        <v>20000</v>
      </c>
    </row>
    <row r="47" spans="1:7" ht="63.75">
      <c r="A47" s="41" t="s">
        <v>90</v>
      </c>
      <c r="B47" s="47" t="s">
        <v>91</v>
      </c>
      <c r="C47" s="48" t="s">
        <v>32</v>
      </c>
      <c r="D47" s="38" t="s">
        <v>64</v>
      </c>
      <c r="E47" s="39" t="s">
        <v>92</v>
      </c>
      <c r="F47" s="38" t="s">
        <v>14</v>
      </c>
      <c r="G47" s="40">
        <v>20000</v>
      </c>
    </row>
    <row r="48" spans="1:7" ht="17.25" customHeight="1">
      <c r="A48" s="41"/>
      <c r="B48" s="66" t="s">
        <v>25</v>
      </c>
      <c r="C48" s="48"/>
      <c r="D48" s="38"/>
      <c r="E48" s="39"/>
      <c r="F48" s="38"/>
      <c r="G48" s="34">
        <f>G13+G24+G34+G40+G44</f>
        <v>131811.89999999997</v>
      </c>
    </row>
    <row r="49" spans="1:7" ht="25.5">
      <c r="A49" s="67"/>
      <c r="B49" s="68" t="s">
        <v>26</v>
      </c>
      <c r="C49" s="31" t="s">
        <v>32</v>
      </c>
      <c r="D49" s="31"/>
      <c r="E49" s="69"/>
      <c r="F49" s="31"/>
      <c r="G49" s="63">
        <f>G50</f>
        <v>0.7</v>
      </c>
    </row>
    <row r="50" spans="1:7" ht="102">
      <c r="A50" s="70">
        <v>1</v>
      </c>
      <c r="B50" s="71" t="s">
        <v>27</v>
      </c>
      <c r="C50" s="38" t="s">
        <v>32</v>
      </c>
      <c r="D50" s="38" t="s">
        <v>28</v>
      </c>
      <c r="E50" s="39" t="s">
        <v>56</v>
      </c>
      <c r="F50" s="38" t="s">
        <v>17</v>
      </c>
      <c r="G50" s="52">
        <v>0.7</v>
      </c>
    </row>
    <row r="51" spans="1:7" ht="16.5" customHeight="1">
      <c r="A51" s="41" t="s">
        <v>15</v>
      </c>
      <c r="B51" s="66" t="s">
        <v>29</v>
      </c>
      <c r="C51" s="48"/>
      <c r="D51" s="38"/>
      <c r="E51" s="39"/>
      <c r="F51" s="38"/>
      <c r="G51" s="34">
        <f>+G49</f>
        <v>0.7</v>
      </c>
    </row>
    <row r="52" spans="1:7" ht="15.75" customHeight="1">
      <c r="A52" s="67"/>
      <c r="B52" s="72" t="s">
        <v>30</v>
      </c>
      <c r="C52" s="73"/>
      <c r="D52" s="73"/>
      <c r="E52" s="32"/>
      <c r="F52" s="73"/>
      <c r="G52" s="63">
        <f>G48+G49</f>
        <v>131812.59999999998</v>
      </c>
    </row>
    <row r="53" ht="12.75">
      <c r="A53" s="74"/>
    </row>
  </sheetData>
  <sheetProtection/>
  <mergeCells count="19">
    <mergeCell ref="A37:A39"/>
    <mergeCell ref="B37:B39"/>
    <mergeCell ref="A27:A28"/>
    <mergeCell ref="B27:B28"/>
    <mergeCell ref="A7:G7"/>
    <mergeCell ref="A10:G10"/>
    <mergeCell ref="A8:G8"/>
    <mergeCell ref="C11:F11"/>
    <mergeCell ref="G11:G12"/>
    <mergeCell ref="A11:A12"/>
    <mergeCell ref="B11:B12"/>
    <mergeCell ref="C27:C28"/>
    <mergeCell ref="A29:A30"/>
    <mergeCell ref="B29:B30"/>
    <mergeCell ref="C29:C30"/>
    <mergeCell ref="A16:A17"/>
    <mergeCell ref="B16:B17"/>
    <mergeCell ref="A18:A19"/>
    <mergeCell ref="B18:B19"/>
  </mergeCells>
  <printOptions/>
  <pageMargins left="0.35433070866141736" right="0.1968503937007874" top="0.2755905511811024" bottom="0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2021-11-15T10:15:22Z</cp:lastPrinted>
  <dcterms:created xsi:type="dcterms:W3CDTF">2003-12-05T21:14:57Z</dcterms:created>
  <dcterms:modified xsi:type="dcterms:W3CDTF">2021-12-06T09:14:19Z</dcterms:modified>
  <cp:category/>
  <cp:version/>
  <cp:contentType/>
  <cp:contentStatus/>
</cp:coreProperties>
</file>