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'!$A$1:$D$57</definedName>
  </definedNames>
  <calcPr fullCalcOnLoad="1"/>
</workbook>
</file>

<file path=xl/sharedStrings.xml><?xml version="1.0" encoding="utf-8"?>
<sst xmlns="http://schemas.openxmlformats.org/spreadsheetml/2006/main" count="106" uniqueCount="101">
  <si>
    <t>Приложение № 1</t>
  </si>
  <si>
    <t>к решению Думы Усть-Кутского</t>
  </si>
  <si>
    <t>муниципального образования</t>
  </si>
  <si>
    <t>(городского поселения)</t>
  </si>
  <si>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</si>
  <si>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</si>
  <si>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</si>
  <si>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</si>
  <si>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</si>
  <si>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</si>
  <si>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</si>
  <si>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</si>
  <si>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</si>
  <si>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</si>
  <si>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</si>
  <si>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</si>
  <si>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</si>
  <si>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</si>
  <si>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</si>
  <si>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</si>
  <si>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</si>
  <si>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</si>
  <si>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</si>
  <si>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</si>
  <si>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</si>
  <si>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</si>
  <si>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</si>
  <si>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</si>
  <si>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</si>
  <si>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</si>
  <si>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</si>
  <si>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</si>
  <si>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</si>
  <si>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</si>
  <si>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</si>
  <si>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</si>
  <si>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</si>
  <si>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</si>
  <si>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</si>
  <si>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</si>
  <si>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</si>
  <si>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</si>
  <si>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</si>
  <si>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</si>
  <si>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</si>
  <si>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</si>
  <si>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</si>
  <si>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</si>
  <si>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</si>
  <si>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</si>
  <si>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</si>
  <si>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1 11 09045 13 1000 120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</si>
  <si>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</si>
  <si>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</si>
  <si>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</si>
  <si>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</si>
  <si>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</si>
  <si>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</si>
  <si>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правонарушениях,предусмотренных отдельными законами ИО об адм.ответ-ти)</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</si>
  <si>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</si>
  <si>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</si>
  <si>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</si>
  <si>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</si>
  <si>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</si>
  <si>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</si>
  <si>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</si>
  <si>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</si>
  <si>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</si>
  <si>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</si>
  <si>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1 11 01050 13 0000 120</t>
  </si>
  <si>
    <t>(тыс.рублей)</t>
  </si>
  <si>
    <t>2 02 29999 13 0000 150</t>
  </si>
  <si>
    <t>2 02 30024 13 0000 150</t>
  </si>
  <si>
    <r>
      <t>Наименование</t>
    </r>
    <r>
      <rPr>
        <sz val="10"/>
        <rFont val="Arial"/>
        <family val="2"/>
      </rPr>
      <t xml:space="preserve"> </t>
    </r>
  </si>
  <si>
    <t xml:space="preserve">Прогнозируемые доходы бюджета Усть-Кутского муниципального образования (городского поселения) по классификации доходов бюджета РФ на 2020 год                                                                                                                                                      </t>
  </si>
  <si>
    <t xml:space="preserve">      Доходы, поступающие в порядке возмещения расходов, понесенных в связи с эксплуатацией имущества городских поселений</t>
  </si>
  <si>
    <t>1 13 02065 13 0000 130</t>
  </si>
  <si>
    <t>1 16 11064 01 0000 140</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</si>
  <si>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</si>
  <si>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1 16 02020 02 0000 140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</si>
  <si>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</si>
  <si>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 xml:space="preserve">       Субсидии бюджетам городских поселений на мероприятия по переселению граждан из ветхого и аварийного жилья в зоне Байкало-Амурской магистрали</t>
  </si>
  <si>
    <t>2 02 25023 13 0000 150</t>
  </si>
  <si>
    <t xml:space="preserve">      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</si>
  <si>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2 02 20077 13 0000 150</t>
  </si>
  <si>
    <t xml:space="preserve">       Субсидии на реализацию мероприятий перечня проектов народных инициатив</t>
  </si>
  <si>
    <t>2 02 16001 13 0000 150</t>
  </si>
  <si>
    <t>2 02 25016 13 0000 150</t>
  </si>
  <si>
    <t xml:space="preserve">      Субсидии местным бюджетам на реализацию программ формирования современной городской среды</t>
  </si>
  <si>
    <t xml:space="preserve">      Субсидии местным бюджетам в целях софинансирования расходных обязательств МО ИО  на реализацию мероприятий по обеспечению жильем молодых семей </t>
  </si>
  <si>
    <t xml:space="preserve">       Субсидии бюджетам городских поселений на софинансирование капитальных вложений в объекты муниципальной собственности (стр-во котельной на биотопливе в районе п."Бирюсинка")</t>
  </si>
  <si>
    <t xml:space="preserve">      Дотация бюджетам городских поселений на выравнивание уровня бюджетной обеспеченности (за счет средств района)</t>
  </si>
  <si>
    <t xml:space="preserve">      Субсидии бюджетам городских поселений на софинансирование капитальных вложений в объекты муниципальной собственности (стр-во водовода от водозабора "Федотьевский" до котельной по ул.Балахня) (ОБ)</t>
  </si>
  <si>
    <t>2 02 25497 13 0000 150</t>
  </si>
  <si>
    <t>2 02 25555 13 0000 150</t>
  </si>
  <si>
    <t>Прочие безвозмездные поступления</t>
  </si>
  <si>
    <t>2 02 49999 13 0000 150</t>
  </si>
  <si>
    <t>2 07 05030 13 0000 180</t>
  </si>
  <si>
    <t>Прочие межбюджетные трансферты в целях софинансирования расходных обязательств органов местного самоуправления, возникающих при выполненииполномочий по организации благоустройства территории поселения в пределах полномочий, установленных законодательством РФ</t>
  </si>
  <si>
    <t>от 01.04.2020г. № 145/30</t>
  </si>
  <si>
    <t xml:space="preserve">       Cубсидии бюджетам на реализацию мероприятий государственной программы Иркутской области "Охрана окружающей среды" на 2019-2024 годы, подпрограммы Иркутской области "Развитие водохозяйственного комплекса в Иркутской области на 2019-2024 годы"</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</si>
</sst>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4">
    <font>
      <sz val="10"/>
      <name val="Arial Cyr"/>
      <family val="0"/>
    </font>
    <font>
      <sz val="8"/>
      <name val="Arial Cyr"/>
      <family val="0"/>
    </font>
    <font>
      <sz val="12"/>
      <name val="Times New Roman"/>
      <family val="1"/>
    </font>
    <font>
      <sz val="9"/>
      <name val="Courier New"/>
      <family val="3"/>
    </font>
    <font>
      <sz val="9"/>
      <name val="Arial Cyr"/>
      <family val="0"/>
    </font>
    <font>
      <b/>
      <sz val="10"/>
      <name val="Arial"/>
      <family val="2"/>
    </font>
    <font>
      <sz val="10"/>
      <name val="Arial"/>
      <family val="2"/>
    </font>
    <font>
      <b/>
      <sz val="10"/>
      <name val="Arial Cyr"/>
      <family val="0"/>
    </font>
    <font>
      <b/>
      <sz val="12"/>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5">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pplyProtection="1">
      <alignment/>
      <protection locked="0"/>
    </xf>
    <xf numFmtId="0" fontId="2" fillId="0" borderId="0" xfId="0" applyFont="1" applyAlignment="1">
      <alignment/>
    </xf>
    <xf numFmtId="4" fontId="0" fillId="0" borderId="0" xfId="0" applyNumberFormat="1" applyAlignment="1">
      <alignment/>
    </xf>
    <xf numFmtId="4" fontId="0" fillId="0" borderId="0" xfId="0" applyNumberFormat="1" applyAlignment="1">
      <alignment wrapText="1"/>
    </xf>
    <xf numFmtId="0" fontId="3" fillId="0" borderId="0" xfId="0" applyFont="1" applyBorder="1" applyAlignment="1">
      <alignment/>
    </xf>
    <xf numFmtId="0" fontId="4" fillId="0" borderId="0" xfId="0" applyFont="1" applyAlignment="1">
      <alignment/>
    </xf>
    <xf numFmtId="3" fontId="5" fillId="0" borderId="10" xfId="0" applyNumberFormat="1" applyFont="1" applyFill="1" applyBorder="1" applyAlignment="1">
      <alignment horizontal="center" vertical="center" wrapText="1"/>
    </xf>
    <xf numFmtId="0" fontId="5" fillId="0" borderId="10" xfId="0" applyFont="1" applyBorder="1" applyAlignment="1">
      <alignment/>
    </xf>
    <xf numFmtId="0" fontId="6" fillId="0" borderId="10" xfId="0" applyFont="1" applyBorder="1" applyAlignment="1">
      <alignment/>
    </xf>
    <xf numFmtId="0" fontId="5" fillId="0" borderId="10" xfId="0" applyFont="1" applyBorder="1" applyAlignment="1">
      <alignment vertical="justify" wrapText="1"/>
    </xf>
    <xf numFmtId="176" fontId="5" fillId="0" borderId="10" xfId="0" applyNumberFormat="1" applyFont="1" applyFill="1" applyBorder="1" applyAlignment="1">
      <alignment/>
    </xf>
    <xf numFmtId="0" fontId="6" fillId="0" borderId="10" xfId="0" applyFont="1" applyBorder="1" applyAlignment="1">
      <alignment vertical="justify" wrapText="1"/>
    </xf>
    <xf numFmtId="176" fontId="6" fillId="0" borderId="10" xfId="0" applyNumberFormat="1" applyFont="1" applyFill="1" applyBorder="1" applyAlignment="1">
      <alignment/>
    </xf>
    <xf numFmtId="0" fontId="6" fillId="0" borderId="11" xfId="0" applyFont="1" applyBorder="1" applyAlignment="1">
      <alignment vertical="top" wrapText="1"/>
    </xf>
    <xf numFmtId="0" fontId="6" fillId="0" borderId="10" xfId="0" applyFont="1" applyBorder="1" applyAlignment="1">
      <alignment vertical="top" wrapText="1"/>
    </xf>
    <xf numFmtId="0" fontId="5" fillId="0" borderId="10" xfId="0" applyFont="1" applyBorder="1" applyAlignment="1">
      <alignment vertical="top" wrapText="1"/>
    </xf>
    <xf numFmtId="0" fontId="6" fillId="0" borderId="10" xfId="0" applyFont="1" applyBorder="1" applyAlignment="1">
      <alignment wrapText="1"/>
    </xf>
    <xf numFmtId="0" fontId="5" fillId="0" borderId="10" xfId="0" applyFont="1" applyFill="1" applyBorder="1" applyAlignment="1">
      <alignment vertical="top" wrapText="1"/>
    </xf>
    <xf numFmtId="0" fontId="6" fillId="0" borderId="10" xfId="0" applyFont="1" applyFill="1" applyBorder="1" applyAlignment="1">
      <alignment vertical="top" wrapText="1"/>
    </xf>
    <xf numFmtId="176" fontId="5" fillId="0" borderId="10" xfId="0" applyNumberFormat="1" applyFont="1" applyBorder="1" applyAlignment="1">
      <alignment/>
    </xf>
    <xf numFmtId="176" fontId="6" fillId="0" borderId="10" xfId="0" applyNumberFormat="1" applyFont="1" applyBorder="1" applyAlignment="1">
      <alignment/>
    </xf>
    <xf numFmtId="0" fontId="6" fillId="0" borderId="10" xfId="0" applyFont="1" applyFill="1" applyBorder="1" applyAlignment="1">
      <alignment/>
    </xf>
    <xf numFmtId="0" fontId="6" fillId="0" borderId="10" xfId="0" applyFont="1" applyFill="1" applyBorder="1" applyAlignment="1">
      <alignment wrapText="1"/>
    </xf>
    <xf numFmtId="176" fontId="6" fillId="0" borderId="10" xfId="0" applyNumberFormat="1" applyFont="1" applyFill="1" applyBorder="1" applyAlignment="1">
      <alignment wrapText="1"/>
    </xf>
    <xf numFmtId="176" fontId="5" fillId="0" borderId="10" xfId="0" applyNumberFormat="1" applyFont="1" applyFill="1" applyBorder="1" applyAlignment="1">
      <alignment wrapText="1"/>
    </xf>
    <xf numFmtId="49" fontId="6" fillId="0" borderId="10" xfId="0" applyNumberFormat="1" applyFont="1" applyFill="1" applyBorder="1" applyAlignment="1">
      <alignment vertical="justify"/>
    </xf>
    <xf numFmtId="3" fontId="6" fillId="0" borderId="10" xfId="0" applyNumberFormat="1" applyFont="1" applyFill="1" applyBorder="1" applyAlignment="1">
      <alignment/>
    </xf>
    <xf numFmtId="176" fontId="5" fillId="33" borderId="10" xfId="0" applyNumberFormat="1" applyFont="1" applyFill="1" applyBorder="1" applyAlignment="1">
      <alignment wrapText="1"/>
    </xf>
    <xf numFmtId="0" fontId="5" fillId="0" borderId="10" xfId="0" applyFont="1" applyFill="1" applyBorder="1" applyAlignment="1">
      <alignment vertical="top"/>
    </xf>
    <xf numFmtId="0" fontId="6" fillId="0" borderId="0" xfId="0" applyFont="1" applyAlignment="1">
      <alignment/>
    </xf>
    <xf numFmtId="0" fontId="6" fillId="0" borderId="0" xfId="0" applyFont="1" applyFill="1" applyAlignment="1">
      <alignment/>
    </xf>
    <xf numFmtId="0" fontId="7" fillId="0" borderId="10" xfId="0" applyFont="1" applyFill="1" applyBorder="1" applyAlignment="1">
      <alignment vertical="top" wrapText="1"/>
    </xf>
    <xf numFmtId="4" fontId="8" fillId="0" borderId="10" xfId="0" applyNumberFormat="1" applyFont="1" applyFill="1" applyBorder="1" applyAlignment="1">
      <alignment wrapText="1"/>
    </xf>
    <xf numFmtId="4" fontId="9" fillId="0" borderId="10" xfId="0" applyNumberFormat="1" applyFont="1" applyFill="1" applyBorder="1" applyAlignment="1">
      <alignment/>
    </xf>
    <xf numFmtId="0" fontId="6" fillId="0" borderId="10" xfId="0" applyFont="1" applyFill="1" applyBorder="1" applyAlignment="1">
      <alignment vertical="top"/>
    </xf>
    <xf numFmtId="0" fontId="3" fillId="0" borderId="0" xfId="0" applyFont="1" applyBorder="1" applyAlignment="1">
      <alignment/>
    </xf>
    <xf numFmtId="0" fontId="5" fillId="0" borderId="0" xfId="0" applyFont="1" applyAlignment="1">
      <alignment horizont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 fontId="5" fillId="0" borderId="10" xfId="0" applyNumberFormat="1" applyFont="1" applyFill="1" applyBorder="1" applyAlignment="1">
      <alignment vertical="center" wrapText="1"/>
    </xf>
    <xf numFmtId="0" fontId="3" fillId="0" borderId="0" xfId="0" applyFont="1" applyAlignment="1">
      <alignment/>
    </xf>
    <xf numFmtId="0" fontId="4"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9"/>
  <sheetViews>
    <sheetView tabSelected="1" zoomScalePageLayoutView="0" workbookViewId="0" topLeftCell="A40">
      <selection activeCell="A47" sqref="A47"/>
    </sheetView>
  </sheetViews>
  <sheetFormatPr defaultColWidth="9.00390625" defaultRowHeight="12.75"/>
  <cols>
    <col min="1" max="1" width="78.75390625" style="0" customWidth="1"/>
    <col min="3" max="3" width="21.875" style="0" customWidth="1"/>
    <col min="4" max="4" width="11.875" style="0" customWidth="1"/>
    <col min="5" max="5" width="17.875" style="0" customWidth="1"/>
  </cols>
  <sheetData>
    <row r="1" spans="1:5" ht="12.75">
      <c r="A1" s="2"/>
      <c r="B1" s="7" t="s">
        <v>0</v>
      </c>
      <c r="C1" s="7"/>
      <c r="D1" s="7"/>
      <c r="E1" s="8"/>
    </row>
    <row r="2" spans="1:5" ht="12.75">
      <c r="A2" s="2"/>
      <c r="B2" s="7" t="s">
        <v>1</v>
      </c>
      <c r="C2" s="7"/>
      <c r="D2" s="7"/>
      <c r="E2" s="8"/>
    </row>
    <row r="3" spans="1:5" ht="12.75">
      <c r="A3" s="2"/>
      <c r="B3" s="7" t="s">
        <v>2</v>
      </c>
      <c r="C3" s="7"/>
      <c r="D3" s="7"/>
      <c r="E3" s="8"/>
    </row>
    <row r="4" spans="1:5" ht="12.75">
      <c r="A4" s="2"/>
      <c r="B4" s="38" t="s">
        <v>3</v>
      </c>
      <c r="C4" s="38"/>
      <c r="D4" s="38"/>
      <c r="E4" s="8"/>
    </row>
    <row r="5" spans="1:5" ht="12.75">
      <c r="A5" s="2"/>
      <c r="B5" s="43" t="s">
        <v>99</v>
      </c>
      <c r="C5" s="44"/>
      <c r="D5" s="44"/>
      <c r="E5" s="44"/>
    </row>
    <row r="6" spans="1:4" ht="12.75">
      <c r="A6" s="2"/>
      <c r="B6" s="2"/>
      <c r="C6" s="2"/>
      <c r="D6" s="1"/>
    </row>
    <row r="7" spans="1:4" ht="33.75" customHeight="1">
      <c r="A7" s="39" t="s">
        <v>74</v>
      </c>
      <c r="B7" s="39"/>
      <c r="C7" s="39"/>
      <c r="D7" s="39"/>
    </row>
    <row r="8" spans="1:4" ht="12.75">
      <c r="A8" s="2"/>
      <c r="B8" s="2"/>
      <c r="C8" s="3"/>
      <c r="D8" s="2" t="s">
        <v>70</v>
      </c>
    </row>
    <row r="9" spans="1:4" ht="12.75">
      <c r="A9" s="40" t="s">
        <v>73</v>
      </c>
      <c r="B9" s="42" t="s">
        <v>4</v>
      </c>
      <c r="C9" s="42"/>
      <c r="D9" s="40" t="s">
        <v>5</v>
      </c>
    </row>
    <row r="10" spans="1:4" ht="76.5">
      <c r="A10" s="41"/>
      <c r="B10" s="9" t="s">
        <v>6</v>
      </c>
      <c r="C10" s="9" t="s">
        <v>7</v>
      </c>
      <c r="D10" s="41"/>
    </row>
    <row r="11" spans="1:4" ht="12.75">
      <c r="A11" s="10" t="s">
        <v>8</v>
      </c>
      <c r="B11" s="11"/>
      <c r="C11" s="11"/>
      <c r="D11" s="10"/>
    </row>
    <row r="12" spans="1:5" ht="12.75">
      <c r="A12" s="12" t="s">
        <v>9</v>
      </c>
      <c r="B12" s="11">
        <v>182</v>
      </c>
      <c r="C12" s="11" t="s">
        <v>10</v>
      </c>
      <c r="D12" s="13">
        <f>D13</f>
        <v>203335.2</v>
      </c>
      <c r="E12" s="5"/>
    </row>
    <row r="13" spans="1:5" ht="12.75">
      <c r="A13" s="14" t="s">
        <v>11</v>
      </c>
      <c r="B13" s="11">
        <v>182</v>
      </c>
      <c r="C13" s="11" t="s">
        <v>12</v>
      </c>
      <c r="D13" s="15">
        <v>203335.2</v>
      </c>
      <c r="E13" s="5"/>
    </row>
    <row r="14" spans="1:5" ht="12.75">
      <c r="A14" s="12" t="s">
        <v>31</v>
      </c>
      <c r="B14" s="11">
        <v>100</v>
      </c>
      <c r="C14" s="11" t="s">
        <v>33</v>
      </c>
      <c r="D14" s="13">
        <f>D15+D16+D17+D18</f>
        <v>14972.4</v>
      </c>
      <c r="E14" s="5"/>
    </row>
    <row r="15" spans="1:5" ht="49.5" customHeight="1">
      <c r="A15" s="16" t="s">
        <v>38</v>
      </c>
      <c r="B15" s="11">
        <v>100</v>
      </c>
      <c r="C15" s="11" t="s">
        <v>32</v>
      </c>
      <c r="D15" s="15">
        <v>6860.9</v>
      </c>
      <c r="E15" s="5"/>
    </row>
    <row r="16" spans="1:5" ht="60" customHeight="1">
      <c r="A16" s="17" t="s">
        <v>39</v>
      </c>
      <c r="B16" s="11">
        <v>100</v>
      </c>
      <c r="C16" s="11" t="s">
        <v>34</v>
      </c>
      <c r="D16" s="15">
        <v>35.3</v>
      </c>
      <c r="E16" s="5"/>
    </row>
    <row r="17" spans="1:5" ht="48" customHeight="1">
      <c r="A17" s="17" t="s">
        <v>40</v>
      </c>
      <c r="B17" s="11">
        <v>100</v>
      </c>
      <c r="C17" s="11" t="s">
        <v>35</v>
      </c>
      <c r="D17" s="15">
        <v>8961.6</v>
      </c>
      <c r="E17" s="5"/>
    </row>
    <row r="18" spans="1:5" ht="47.25" customHeight="1">
      <c r="A18" s="17" t="s">
        <v>41</v>
      </c>
      <c r="B18" s="11">
        <v>100</v>
      </c>
      <c r="C18" s="11" t="s">
        <v>36</v>
      </c>
      <c r="D18" s="15">
        <v>-885.4</v>
      </c>
      <c r="E18" s="5"/>
    </row>
    <row r="19" spans="1:5" ht="12.75">
      <c r="A19" s="18" t="s">
        <v>13</v>
      </c>
      <c r="B19" s="11">
        <v>182</v>
      </c>
      <c r="C19" s="11" t="s">
        <v>14</v>
      </c>
      <c r="D19" s="13">
        <f>D20+D21</f>
        <v>67186.3</v>
      </c>
      <c r="E19" s="5"/>
    </row>
    <row r="20" spans="1:5" ht="25.5">
      <c r="A20" s="17" t="s">
        <v>42</v>
      </c>
      <c r="B20" s="11">
        <v>182</v>
      </c>
      <c r="C20" s="11" t="s">
        <v>59</v>
      </c>
      <c r="D20" s="15">
        <v>25337.7</v>
      </c>
      <c r="E20" s="5"/>
    </row>
    <row r="21" spans="1:5" ht="12.75">
      <c r="A21" s="17" t="s">
        <v>15</v>
      </c>
      <c r="B21" s="11">
        <v>182</v>
      </c>
      <c r="C21" s="11" t="s">
        <v>37</v>
      </c>
      <c r="D21" s="15">
        <f>D22+D23</f>
        <v>41848.600000000006</v>
      </c>
      <c r="E21" s="5"/>
    </row>
    <row r="22" spans="1:5" ht="25.5">
      <c r="A22" s="17" t="s">
        <v>66</v>
      </c>
      <c r="B22" s="11">
        <v>182</v>
      </c>
      <c r="C22" s="11" t="s">
        <v>64</v>
      </c>
      <c r="D22" s="15">
        <v>31568.9</v>
      </c>
      <c r="E22" s="5"/>
    </row>
    <row r="23" spans="1:5" ht="25.5">
      <c r="A23" s="17" t="s">
        <v>67</v>
      </c>
      <c r="B23" s="19">
        <v>182</v>
      </c>
      <c r="C23" s="19" t="s">
        <v>65</v>
      </c>
      <c r="D23" s="15">
        <v>10279.7</v>
      </c>
      <c r="E23" s="5"/>
    </row>
    <row r="24" spans="1:5" ht="12.75">
      <c r="A24" s="18" t="s">
        <v>16</v>
      </c>
      <c r="B24" s="14">
        <v>182</v>
      </c>
      <c r="C24" s="19" t="s">
        <v>17</v>
      </c>
      <c r="D24" s="13">
        <f>D25</f>
        <v>5.8</v>
      </c>
      <c r="E24" s="5"/>
    </row>
    <row r="25" spans="1:5" ht="12.75">
      <c r="A25" s="17" t="s">
        <v>18</v>
      </c>
      <c r="B25" s="14">
        <v>182</v>
      </c>
      <c r="C25" s="19" t="s">
        <v>43</v>
      </c>
      <c r="D25" s="15">
        <v>5.8</v>
      </c>
      <c r="E25" s="5"/>
    </row>
    <row r="26" spans="1:5" ht="12.75">
      <c r="A26" s="20" t="s">
        <v>19</v>
      </c>
      <c r="B26" s="14">
        <v>952</v>
      </c>
      <c r="C26" s="19" t="s">
        <v>20</v>
      </c>
      <c r="D26" s="13">
        <f>D27</f>
        <v>181.1</v>
      </c>
      <c r="E26" s="5"/>
    </row>
    <row r="27" spans="1:5" ht="55.5" customHeight="1">
      <c r="A27" s="21" t="s">
        <v>30</v>
      </c>
      <c r="B27" s="19">
        <v>952</v>
      </c>
      <c r="C27" s="19" t="s">
        <v>21</v>
      </c>
      <c r="D27" s="15">
        <v>181.1</v>
      </c>
      <c r="E27" s="5"/>
    </row>
    <row r="28" spans="1:5" ht="25.5">
      <c r="A28" s="18" t="s">
        <v>29</v>
      </c>
      <c r="B28" s="19">
        <v>952</v>
      </c>
      <c r="C28" s="11" t="s">
        <v>22</v>
      </c>
      <c r="D28" s="22">
        <f>D30+D33+D34+D31+D32+D29</f>
        <v>49322.49999999999</v>
      </c>
      <c r="E28" s="5"/>
    </row>
    <row r="29" spans="1:5" ht="38.25">
      <c r="A29" s="17" t="s">
        <v>68</v>
      </c>
      <c r="B29" s="19">
        <v>952</v>
      </c>
      <c r="C29" s="11" t="s">
        <v>69</v>
      </c>
      <c r="D29" s="23">
        <v>0</v>
      </c>
      <c r="E29" s="5"/>
    </row>
    <row r="30" spans="1:5" ht="51">
      <c r="A30" s="21" t="s">
        <v>46</v>
      </c>
      <c r="B30" s="19">
        <v>952</v>
      </c>
      <c r="C30" s="25" t="s">
        <v>44</v>
      </c>
      <c r="D30" s="26">
        <v>23135.6</v>
      </c>
      <c r="E30" s="5"/>
    </row>
    <row r="31" spans="1:5" ht="51">
      <c r="A31" s="21" t="s">
        <v>62</v>
      </c>
      <c r="B31" s="19">
        <v>952</v>
      </c>
      <c r="C31" s="25" t="s">
        <v>60</v>
      </c>
      <c r="D31" s="26">
        <v>651.2</v>
      </c>
      <c r="E31" s="5"/>
    </row>
    <row r="32" spans="1:5" ht="38.25">
      <c r="A32" s="21" t="s">
        <v>63</v>
      </c>
      <c r="B32" s="19">
        <v>952</v>
      </c>
      <c r="C32" s="25" t="s">
        <v>61</v>
      </c>
      <c r="D32" s="26">
        <v>0</v>
      </c>
      <c r="E32" s="5"/>
    </row>
    <row r="33" spans="1:5" ht="25.5">
      <c r="A33" s="21" t="s">
        <v>47</v>
      </c>
      <c r="B33" s="19">
        <v>952</v>
      </c>
      <c r="C33" s="24" t="s">
        <v>45</v>
      </c>
      <c r="D33" s="26">
        <v>15009.1</v>
      </c>
      <c r="E33" s="5"/>
    </row>
    <row r="34" spans="1:5" ht="51">
      <c r="A34" s="21" t="s">
        <v>48</v>
      </c>
      <c r="B34" s="19">
        <v>952</v>
      </c>
      <c r="C34" s="24" t="s">
        <v>51</v>
      </c>
      <c r="D34" s="26">
        <v>10526.6</v>
      </c>
      <c r="E34" s="5"/>
    </row>
    <row r="35" spans="1:5" ht="63.75">
      <c r="A35" s="20" t="s">
        <v>50</v>
      </c>
      <c r="B35" s="19">
        <v>952</v>
      </c>
      <c r="C35" s="24" t="s">
        <v>49</v>
      </c>
      <c r="D35" s="27">
        <v>2285</v>
      </c>
      <c r="E35" s="5"/>
    </row>
    <row r="36" spans="1:5" ht="38.25">
      <c r="A36" s="20" t="s">
        <v>52</v>
      </c>
      <c r="B36" s="19">
        <v>952</v>
      </c>
      <c r="C36" s="24" t="s">
        <v>53</v>
      </c>
      <c r="D36" s="27">
        <v>1663.8</v>
      </c>
      <c r="E36" s="5"/>
    </row>
    <row r="37" spans="1:5" ht="32.25" customHeight="1">
      <c r="A37" s="20" t="s">
        <v>54</v>
      </c>
      <c r="B37" s="19">
        <v>952</v>
      </c>
      <c r="C37" s="24" t="s">
        <v>55</v>
      </c>
      <c r="D37" s="27">
        <v>125</v>
      </c>
      <c r="E37" s="5"/>
    </row>
    <row r="38" spans="1:5" ht="25.5">
      <c r="A38" s="20" t="s">
        <v>75</v>
      </c>
      <c r="B38" s="19">
        <v>952</v>
      </c>
      <c r="C38" s="24" t="s">
        <v>76</v>
      </c>
      <c r="D38" s="27">
        <v>289.1</v>
      </c>
      <c r="E38" s="5"/>
    </row>
    <row r="39" spans="1:5" ht="38.25">
      <c r="A39" s="18" t="s">
        <v>78</v>
      </c>
      <c r="B39" s="19">
        <v>952</v>
      </c>
      <c r="C39" s="11" t="s">
        <v>77</v>
      </c>
      <c r="D39" s="27">
        <v>8533.9</v>
      </c>
      <c r="E39" s="6"/>
    </row>
    <row r="40" spans="1:5" ht="38.25">
      <c r="A40" s="18" t="s">
        <v>80</v>
      </c>
      <c r="B40" s="19">
        <v>952</v>
      </c>
      <c r="C40" t="s">
        <v>79</v>
      </c>
      <c r="D40" s="27">
        <v>50</v>
      </c>
      <c r="E40" s="5"/>
    </row>
    <row r="41" spans="1:5" ht="15.75">
      <c r="A41" s="20" t="s">
        <v>23</v>
      </c>
      <c r="B41" s="28" t="s">
        <v>24</v>
      </c>
      <c r="C41" s="24" t="s">
        <v>25</v>
      </c>
      <c r="D41" s="13">
        <f>D12+D19+D28+D38+D36+D35+D24+D26+D39+D37+D14+D40</f>
        <v>347950.1</v>
      </c>
      <c r="E41" s="36"/>
    </row>
    <row r="42" spans="1:5" ht="15.75">
      <c r="A42" s="20" t="s">
        <v>26</v>
      </c>
      <c r="B42" s="28" t="s">
        <v>24</v>
      </c>
      <c r="C42" s="24" t="s">
        <v>27</v>
      </c>
      <c r="D42" s="13">
        <f>D43+D47+D52+D53+D54+D44+D50+D51+D45+D48+D49+D46+D55+D56</f>
        <v>388875.29999999993</v>
      </c>
      <c r="E42" s="36"/>
    </row>
    <row r="43" spans="1:5" ht="25.5">
      <c r="A43" s="20" t="s">
        <v>91</v>
      </c>
      <c r="B43" s="24">
        <v>952</v>
      </c>
      <c r="C43" s="29" t="s">
        <v>86</v>
      </c>
      <c r="D43" s="27">
        <v>27852.6</v>
      </c>
      <c r="E43" s="5"/>
    </row>
    <row r="44" spans="1:5" ht="38.25">
      <c r="A44" s="34" t="s">
        <v>92</v>
      </c>
      <c r="B44" s="24">
        <v>952</v>
      </c>
      <c r="C44" s="29" t="s">
        <v>84</v>
      </c>
      <c r="D44" s="27">
        <v>10592.5</v>
      </c>
      <c r="E44" s="5"/>
    </row>
    <row r="45" spans="1:5" ht="38.25">
      <c r="A45" s="34" t="s">
        <v>90</v>
      </c>
      <c r="B45" s="24">
        <v>952</v>
      </c>
      <c r="C45" s="29" t="s">
        <v>84</v>
      </c>
      <c r="D45" s="27">
        <v>27329.1</v>
      </c>
      <c r="E45" s="5"/>
    </row>
    <row r="46" spans="1:5" ht="51">
      <c r="A46" s="34" t="s">
        <v>100</v>
      </c>
      <c r="B46" s="24">
        <v>952</v>
      </c>
      <c r="C46" s="29" t="s">
        <v>87</v>
      </c>
      <c r="D46" s="30">
        <v>56967.6</v>
      </c>
      <c r="E46" s="5"/>
    </row>
    <row r="47" spans="1:4" ht="27" customHeight="1">
      <c r="A47" s="20" t="s">
        <v>81</v>
      </c>
      <c r="B47" s="24">
        <v>952</v>
      </c>
      <c r="C47" s="29" t="s">
        <v>82</v>
      </c>
      <c r="D47" s="30">
        <v>161745.2</v>
      </c>
    </row>
    <row r="48" spans="1:4" ht="27" customHeight="1">
      <c r="A48" s="34" t="s">
        <v>89</v>
      </c>
      <c r="B48" s="24">
        <v>952</v>
      </c>
      <c r="C48" s="29" t="s">
        <v>93</v>
      </c>
      <c r="D48" s="30">
        <v>11751.5</v>
      </c>
    </row>
    <row r="49" spans="1:5" ht="27" customHeight="1">
      <c r="A49" s="20" t="s">
        <v>88</v>
      </c>
      <c r="B49" s="24">
        <v>952</v>
      </c>
      <c r="C49" s="29" t="s">
        <v>94</v>
      </c>
      <c r="D49" s="30">
        <v>20924.6</v>
      </c>
      <c r="E49" s="35"/>
    </row>
    <row r="50" spans="1:5" ht="38.25" customHeight="1">
      <c r="A50" s="20" t="s">
        <v>83</v>
      </c>
      <c r="B50" s="24">
        <v>952</v>
      </c>
      <c r="C50" s="29" t="s">
        <v>71</v>
      </c>
      <c r="D50" s="30">
        <v>52243.3</v>
      </c>
      <c r="E50" s="35"/>
    </row>
    <row r="51" spans="1:4" ht="27.75" customHeight="1">
      <c r="A51" s="34" t="s">
        <v>85</v>
      </c>
      <c r="B51" s="24">
        <v>952</v>
      </c>
      <c r="C51" s="29" t="s">
        <v>71</v>
      </c>
      <c r="D51" s="30">
        <f>11468+3532</f>
        <v>15000</v>
      </c>
    </row>
    <row r="52" spans="1:4" ht="54.75" customHeight="1">
      <c r="A52" s="20" t="s">
        <v>56</v>
      </c>
      <c r="B52" s="24">
        <v>952</v>
      </c>
      <c r="C52" s="24" t="s">
        <v>72</v>
      </c>
      <c r="D52" s="27">
        <v>384.8</v>
      </c>
    </row>
    <row r="53" spans="1:4" ht="51.75" customHeight="1">
      <c r="A53" s="20" t="s">
        <v>57</v>
      </c>
      <c r="B53" s="24">
        <v>952</v>
      </c>
      <c r="C53" s="24" t="s">
        <v>72</v>
      </c>
      <c r="D53" s="27">
        <v>48.1</v>
      </c>
    </row>
    <row r="54" spans="1:4" ht="76.5" customHeight="1">
      <c r="A54" s="20" t="s">
        <v>58</v>
      </c>
      <c r="B54" s="24">
        <v>952</v>
      </c>
      <c r="C54" s="24" t="s">
        <v>72</v>
      </c>
      <c r="D54" s="27">
        <v>0.7</v>
      </c>
    </row>
    <row r="55" spans="1:4" ht="58.5" customHeight="1">
      <c r="A55" s="20" t="s">
        <v>98</v>
      </c>
      <c r="B55" s="24">
        <v>952</v>
      </c>
      <c r="C55" s="24" t="s">
        <v>96</v>
      </c>
      <c r="D55" s="27">
        <v>3964.3</v>
      </c>
    </row>
    <row r="56" spans="1:4" ht="14.25" customHeight="1">
      <c r="A56" s="20" t="s">
        <v>95</v>
      </c>
      <c r="B56" s="37">
        <v>952</v>
      </c>
      <c r="C56" s="37" t="s">
        <v>97</v>
      </c>
      <c r="D56" s="27">
        <v>71</v>
      </c>
    </row>
    <row r="57" spans="1:4" ht="12.75">
      <c r="A57" s="31" t="s">
        <v>28</v>
      </c>
      <c r="B57" s="24"/>
      <c r="C57" s="24"/>
      <c r="D57" s="13">
        <f>D41+D42</f>
        <v>736825.3999999999</v>
      </c>
    </row>
    <row r="58" spans="1:4" ht="12.75">
      <c r="A58" s="32"/>
      <c r="B58" s="32"/>
      <c r="C58" s="32"/>
      <c r="D58" s="33"/>
    </row>
    <row r="59" ht="15.75">
      <c r="A59" s="4"/>
    </row>
  </sheetData>
  <sheetProtection/>
  <mergeCells count="6">
    <mergeCell ref="B4:D4"/>
    <mergeCell ref="A7:D7"/>
    <mergeCell ref="A9:A10"/>
    <mergeCell ref="B9:C9"/>
    <mergeCell ref="D9:D10"/>
    <mergeCell ref="B5:E5"/>
  </mergeCells>
  <printOptions/>
  <pageMargins left="0.46" right="0.44" top="0.38" bottom="0.32" header="0.17" footer="0.21"/>
  <pageSetup fitToHeight="0"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2020-04-07T02:01:34Z</cp:lastPrinted>
  <dcterms:created xsi:type="dcterms:W3CDTF">2012-11-13T02:36:52Z</dcterms:created>
  <dcterms:modified xsi:type="dcterms:W3CDTF">2020-04-07T02:04:43Z</dcterms:modified>
  <cp:category/>
  <cp:version/>
  <cp:contentType/>
  <cp:contentStatus/>
</cp:coreProperties>
</file>