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расходов'!$A$1:$H$43</definedName>
  </definedNames>
  <calcPr fullCalcOnLoad="1"/>
</workbook>
</file>

<file path=xl/sharedStrings.xml><?xml version="1.0" encoding="utf-8"?>
<sst xmlns="http://schemas.openxmlformats.org/spreadsheetml/2006/main" count="120" uniqueCount="92">
  <si>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</si>
  <si>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</si>
  <si>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</si>
  <si>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</si>
  <si>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</si>
  <si>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</si>
  <si>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</si>
  <si>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</si>
  <si>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1.1.1.</t>
  </si>
  <si>
    <t>200</t>
  </si>
  <si>
    <t>1.1.1.1.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</si>
  <si>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</si>
  <si>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</si>
  <si>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</si>
  <si>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</si>
  <si>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</si>
  <si>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</si>
  <si>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</si>
  <si>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</si>
  <si>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</si>
  <si>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</si>
  <si>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</si>
  <si>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</si>
  <si>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</si>
  <si>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79621L0231</t>
  </si>
  <si>
    <t>79621S2810</t>
  </si>
  <si>
    <t>90А0073150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</si>
  <si>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</si>
  <si>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</si>
  <si>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</si>
  <si>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</si>
  <si>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</si>
  <si>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</si>
  <si>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</si>
  <si>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</si>
  <si>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</si>
  <si>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</si>
  <si>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</si>
  <si>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</si>
  <si>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</si>
  <si>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</si>
  <si>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</si>
  <si>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</si>
  <si>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</si>
  <si>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</si>
  <si>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</si>
  <si>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0502</t>
  </si>
  <si>
    <t>1.2.</t>
  </si>
  <si>
    <t>1.2.1.</t>
  </si>
  <si>
    <t>Основное мероприятие "Осуществление мероприятий, связанных с реализацией инфраструктурных проектов"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</si>
  <si>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</si>
  <si>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2024 и 2025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</si>
  <si>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</si>
  <si>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</si>
  <si>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</si>
  <si>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</si>
  <si>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>Государственная программа Иркутской области "Экономическое развитие и инновационная экономика" на 2019-2025 годы</t>
  </si>
  <si>
    <t>Государственная программа Иркутской области "Доступное жилье"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</si>
  <si>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</si>
  <si>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Государственная программа Иркутской области "Охрана окружающей среды" на 2019 - 2025 годы</t>
  </si>
  <si>
    <t>0605</t>
  </si>
  <si>
    <t>79602S2971</t>
  </si>
  <si>
    <t>Мероприятия по созданию мест (площадок) накопления твердых коммунальных отходов</t>
  </si>
  <si>
    <t>Подпрограмма «Отходы производства и потребления» на 2019 - 2025 годы</t>
  </si>
  <si>
    <t>Основное мероприятие «Снижение негативного влияния отходов на состояние окружающей среды»</t>
  </si>
  <si>
    <t>2025 год</t>
  </si>
  <si>
    <t>КБК</t>
  </si>
  <si>
    <t>1.3.</t>
  </si>
  <si>
    <t>1.3.1.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</si>
  <si>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</si>
  <si>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</si>
  <si>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Подпрограмма "Энергоэффективность и развитие энергетики на территории Иркутской области" на 2019-2025 годы</t>
  </si>
  <si>
    <t>Подпрограмма "Государственная политика в сфере экономического развития Иркутской области" на 2019-2025 годы</t>
  </si>
  <si>
    <t>от 29.03.2023 г. № 41/8</t>
  </si>
  <si>
    <t xml:space="preserve">к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поселения)на 2023 год и на плановый период 2024 и 2025 годов" </t>
  </si>
  <si>
    <t>79611S2981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</si>
  <si>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70%) на территории Иркутской области" на 2019-2025 годы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</si>
  <si>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</si>
  <si>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5.</t>
  </si>
  <si>
    <t>5.1.</t>
  </si>
  <si>
    <t>5.1.1.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</si>
  <si>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</si>
  <si>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</si>
  <si>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0409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</si>
  <si>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</si>
  <si>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Государственная программа Иркутской области "Развитие дорожного хозяйства и сети искусственных сооружений" на 2019-2025 годы</t>
  </si>
  <si>
    <t>Подпрограмма "Дорожное хозяйство" на 2019-2025 годы</t>
  </si>
  <si>
    <t>5.1.1.1.</t>
  </si>
  <si>
    <t>4.1.1.1.</t>
  </si>
  <si>
    <t>1.3.1.1.</t>
  </si>
  <si>
    <t>1.2.1.1.</t>
  </si>
  <si>
    <t>Приложение № 12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</si>
</sst>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i/>
      <sz val="11"/>
      <name val="Courier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33" applyNumberFormat="1" applyFont="1" applyFill="1" applyBorder="1" applyAlignment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0" fontId="47" fillId="33" borderId="10" xfId="33" applyNumberFormat="1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10" fillId="33" borderId="10" xfId="33" applyNumberFormat="1" applyFont="1" applyFill="1" applyBorder="1" applyAlignment="1">
      <alignment horizontal="left" vertical="center" wrapText="1"/>
      <protection/>
    </xf>
    <xf numFmtId="185" fontId="10" fillId="33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185" fontId="47" fillId="33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84" fontId="10" fillId="33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33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showGridLines="0" tabSelected="1" workbookViewId="0" topLeftCell="A1">
      <selection activeCell="E2" sqref="E2:H2"/>
    </sheetView>
  </sheetViews>
  <sheetFormatPr defaultColWidth="3.75390625" defaultRowHeight="12.75"/>
  <cols>
    <col min="1" max="1" width="11.25390625" style="0" customWidth="1"/>
    <col min="2" max="2" width="73.25390625" style="0" customWidth="1"/>
    <col min="3" max="3" width="7.25390625" style="0" customWidth="1"/>
    <col min="4" max="4" width="7.375" style="0" customWidth="1"/>
    <col min="5" max="5" width="14.625" style="0" customWidth="1"/>
    <col min="6" max="6" width="6.875" style="0" customWidth="1"/>
    <col min="7" max="7" width="14.375" style="0" customWidth="1"/>
    <col min="8" max="8" width="13.625" style="0" customWidth="1"/>
    <col min="9" max="10" width="14.00390625" style="0" customWidth="1"/>
    <col min="11" max="11" width="85.75390625" style="0" customWidth="1"/>
  </cols>
  <sheetData>
    <row r="1" spans="1:9" ht="15.75" customHeight="1">
      <c r="A1" s="3"/>
      <c r="B1" s="3"/>
      <c r="C1" s="9"/>
      <c r="D1" s="7"/>
      <c r="E1" s="45" t="s">
        <v>91</v>
      </c>
      <c r="F1" s="45"/>
      <c r="G1" s="45"/>
      <c r="H1" s="45"/>
      <c r="I1" s="13"/>
    </row>
    <row r="2" spans="1:9" ht="147.75" customHeight="1">
      <c r="A2" s="2"/>
      <c r="B2" s="2"/>
      <c r="C2" s="10"/>
      <c r="D2" s="2"/>
      <c r="E2" s="46" t="s">
        <v>74</v>
      </c>
      <c r="F2" s="46"/>
      <c r="G2" s="46"/>
      <c r="H2" s="46"/>
      <c r="I2" s="15"/>
    </row>
    <row r="3" spans="1:9" ht="15" customHeight="1">
      <c r="A3" s="2"/>
      <c r="B3" s="2"/>
      <c r="C3" s="10"/>
      <c r="D3" s="2"/>
      <c r="E3" s="47" t="s">
        <v>73</v>
      </c>
      <c r="F3" s="47"/>
      <c r="G3" s="47"/>
      <c r="H3" s="47"/>
      <c r="I3" s="15"/>
    </row>
    <row r="4" spans="1:35" ht="30.75" customHeight="1">
      <c r="A4" s="43" t="s">
        <v>51</v>
      </c>
      <c r="B4" s="43"/>
      <c r="C4" s="43"/>
      <c r="D4" s="43"/>
      <c r="E4" s="43"/>
      <c r="F4" s="43"/>
      <c r="G4" s="43"/>
      <c r="H4" s="4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ht="13.5" customHeight="1">
      <c r="A5" s="44" t="s">
        <v>6</v>
      </c>
      <c r="B5" s="44"/>
      <c r="C5" s="44"/>
      <c r="D5" s="44"/>
      <c r="E5" s="44"/>
      <c r="F5" s="44"/>
      <c r="G5" s="44"/>
      <c r="H5" s="44"/>
      <c r="U5" s="2"/>
      <c r="V5" s="2"/>
      <c r="W5" s="2"/>
      <c r="X5" s="2"/>
      <c r="Y5" s="2"/>
      <c r="Z5" s="4"/>
      <c r="AA5" s="2"/>
      <c r="AB5" s="4"/>
      <c r="AC5" s="4"/>
      <c r="AD5" s="4"/>
      <c r="AE5" s="4"/>
      <c r="AF5" s="4"/>
      <c r="AG5" s="4"/>
      <c r="AH5" s="4"/>
      <c r="AI5" s="4"/>
      <c r="AJ5" s="5"/>
    </row>
    <row r="6" spans="1:36" ht="20.25" customHeight="1">
      <c r="A6" s="42" t="s">
        <v>5</v>
      </c>
      <c r="B6" s="42" t="s">
        <v>4</v>
      </c>
      <c r="C6" s="42" t="s">
        <v>66</v>
      </c>
      <c r="D6" s="42"/>
      <c r="E6" s="42"/>
      <c r="F6" s="42"/>
      <c r="G6" s="42" t="s">
        <v>37</v>
      </c>
      <c r="H6" s="42" t="s">
        <v>65</v>
      </c>
      <c r="I6" s="11"/>
      <c r="J6" s="11"/>
      <c r="K6" s="11"/>
      <c r="AJ6" s="1"/>
    </row>
    <row r="7" spans="1:38" ht="21" customHeight="1">
      <c r="A7" s="42"/>
      <c r="B7" s="42"/>
      <c r="C7" s="18" t="s">
        <v>3</v>
      </c>
      <c r="D7" s="18" t="s">
        <v>0</v>
      </c>
      <c r="E7" s="18" t="s">
        <v>1</v>
      </c>
      <c r="F7" s="18" t="s">
        <v>2</v>
      </c>
      <c r="G7" s="42"/>
      <c r="H7" s="42"/>
      <c r="I7" s="11"/>
      <c r="J7" s="11"/>
      <c r="K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9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1"/>
      <c r="J8" s="11"/>
      <c r="K8" s="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8" ht="51" customHeight="1">
      <c r="A9" s="21" t="s">
        <v>38</v>
      </c>
      <c r="B9" s="34" t="s">
        <v>52</v>
      </c>
      <c r="C9" s="19"/>
      <c r="D9" s="20"/>
      <c r="E9" s="21"/>
      <c r="F9" s="21"/>
      <c r="G9" s="28">
        <f>G10+G16+G19</f>
        <v>571027</v>
      </c>
      <c r="H9" s="28">
        <f>H10+H16+H19</f>
        <v>563.9</v>
      </c>
    </row>
    <row r="10" spans="1:8" ht="49.5" customHeight="1">
      <c r="A10" s="21" t="s">
        <v>7</v>
      </c>
      <c r="B10" s="35" t="s">
        <v>53</v>
      </c>
      <c r="C10" s="20"/>
      <c r="D10" s="20"/>
      <c r="E10" s="21"/>
      <c r="F10" s="20"/>
      <c r="G10" s="36">
        <f>G11</f>
        <v>563.9</v>
      </c>
      <c r="H10" s="36">
        <f>H11</f>
        <v>563.9</v>
      </c>
    </row>
    <row r="11" spans="1:8" ht="47.25" customHeight="1">
      <c r="A11" s="21" t="s">
        <v>8</v>
      </c>
      <c r="B11" s="35" t="s">
        <v>27</v>
      </c>
      <c r="C11" s="20"/>
      <c r="D11" s="20"/>
      <c r="E11" s="21"/>
      <c r="F11" s="20"/>
      <c r="G11" s="36">
        <f>G12+G13+G14+G15</f>
        <v>563.9</v>
      </c>
      <c r="H11" s="36">
        <f>H12+H13+H14+H15</f>
        <v>563.9</v>
      </c>
    </row>
    <row r="12" spans="1:8" ht="24" customHeight="1">
      <c r="A12" s="40" t="s">
        <v>10</v>
      </c>
      <c r="B12" s="41" t="s">
        <v>54</v>
      </c>
      <c r="C12" s="20" t="s">
        <v>16</v>
      </c>
      <c r="D12" s="20" t="s">
        <v>28</v>
      </c>
      <c r="E12" s="37">
        <v>6130073100</v>
      </c>
      <c r="F12" s="20" t="s">
        <v>29</v>
      </c>
      <c r="G12" s="36">
        <v>65.1</v>
      </c>
      <c r="H12" s="36">
        <v>65.1</v>
      </c>
    </row>
    <row r="13" spans="1:8" ht="22.5" customHeight="1">
      <c r="A13" s="40"/>
      <c r="B13" s="41"/>
      <c r="C13" s="20" t="s">
        <v>16</v>
      </c>
      <c r="D13" s="20" t="s">
        <v>28</v>
      </c>
      <c r="E13" s="37">
        <v>6130073100</v>
      </c>
      <c r="F13" s="20" t="s">
        <v>9</v>
      </c>
      <c r="G13" s="36">
        <v>3.3</v>
      </c>
      <c r="H13" s="36">
        <v>3.3</v>
      </c>
    </row>
    <row r="14" spans="1:8" ht="17.25" customHeight="1">
      <c r="A14" s="40" t="s">
        <v>30</v>
      </c>
      <c r="B14" s="41" t="s">
        <v>31</v>
      </c>
      <c r="C14" s="20" t="s">
        <v>16</v>
      </c>
      <c r="D14" s="20" t="s">
        <v>28</v>
      </c>
      <c r="E14" s="37">
        <v>6130073110</v>
      </c>
      <c r="F14" s="20" t="s">
        <v>29</v>
      </c>
      <c r="G14" s="36">
        <v>471.9</v>
      </c>
      <c r="H14" s="36">
        <v>471.9</v>
      </c>
    </row>
    <row r="15" spans="1:8" ht="17.25" customHeight="1">
      <c r="A15" s="40"/>
      <c r="B15" s="41"/>
      <c r="C15" s="20" t="s">
        <v>16</v>
      </c>
      <c r="D15" s="20" t="s">
        <v>28</v>
      </c>
      <c r="E15" s="37">
        <v>6130073110</v>
      </c>
      <c r="F15" s="20" t="s">
        <v>9</v>
      </c>
      <c r="G15" s="36">
        <v>23.6</v>
      </c>
      <c r="H15" s="36">
        <v>23.6</v>
      </c>
    </row>
    <row r="16" spans="1:8" ht="32.25" customHeight="1">
      <c r="A16" s="22" t="s">
        <v>47</v>
      </c>
      <c r="B16" s="16" t="s">
        <v>55</v>
      </c>
      <c r="C16" s="24"/>
      <c r="D16" s="19"/>
      <c r="E16" s="26"/>
      <c r="F16" s="19"/>
      <c r="G16" s="36">
        <f>G17</f>
        <v>511683.9</v>
      </c>
      <c r="H16" s="36">
        <f>H17</f>
        <v>0</v>
      </c>
    </row>
    <row r="17" spans="1:8" ht="30.75" customHeight="1">
      <c r="A17" s="22" t="s">
        <v>48</v>
      </c>
      <c r="B17" s="16" t="s">
        <v>49</v>
      </c>
      <c r="C17" s="24"/>
      <c r="D17" s="19"/>
      <c r="E17" s="26"/>
      <c r="F17" s="19"/>
      <c r="G17" s="36">
        <f>G18</f>
        <v>511683.9</v>
      </c>
      <c r="H17" s="36">
        <f>H18</f>
        <v>0</v>
      </c>
    </row>
    <row r="18" spans="1:8" ht="133.5" customHeight="1">
      <c r="A18" s="22" t="s">
        <v>90</v>
      </c>
      <c r="B18" s="16" t="s">
        <v>50</v>
      </c>
      <c r="C18" s="24" t="s">
        <v>16</v>
      </c>
      <c r="D18" s="19" t="s">
        <v>46</v>
      </c>
      <c r="E18" s="26">
        <v>7960198001</v>
      </c>
      <c r="F18" s="19" t="s">
        <v>17</v>
      </c>
      <c r="G18" s="36">
        <v>511683.9</v>
      </c>
      <c r="H18" s="36">
        <v>0</v>
      </c>
    </row>
    <row r="19" spans="1:8" ht="34.5" customHeight="1">
      <c r="A19" s="21" t="s">
        <v>67</v>
      </c>
      <c r="B19" s="16" t="s">
        <v>71</v>
      </c>
      <c r="C19" s="20"/>
      <c r="D19" s="20"/>
      <c r="E19" s="37"/>
      <c r="F19" s="20"/>
      <c r="G19" s="28">
        <f>G20</f>
        <v>58779.2</v>
      </c>
      <c r="H19" s="28">
        <f>H20</f>
        <v>0</v>
      </c>
    </row>
    <row r="20" spans="1:8" ht="33" customHeight="1">
      <c r="A20" s="21" t="s">
        <v>68</v>
      </c>
      <c r="B20" s="16" t="s">
        <v>69</v>
      </c>
      <c r="C20" s="20"/>
      <c r="D20" s="20"/>
      <c r="E20" s="37"/>
      <c r="F20" s="20"/>
      <c r="G20" s="28">
        <f>G21</f>
        <v>58779.2</v>
      </c>
      <c r="H20" s="28">
        <f>H21</f>
        <v>0</v>
      </c>
    </row>
    <row r="21" spans="1:8" ht="32.25" customHeight="1">
      <c r="A21" s="22" t="s">
        <v>89</v>
      </c>
      <c r="B21" s="16" t="s">
        <v>70</v>
      </c>
      <c r="C21" s="19" t="s">
        <v>16</v>
      </c>
      <c r="D21" s="19" t="s">
        <v>46</v>
      </c>
      <c r="E21" s="26" t="s">
        <v>75</v>
      </c>
      <c r="F21" s="19" t="s">
        <v>17</v>
      </c>
      <c r="G21" s="28">
        <v>58779.2</v>
      </c>
      <c r="H21" s="28">
        <v>0</v>
      </c>
    </row>
    <row r="22" spans="1:8" ht="45">
      <c r="A22" s="22" t="s">
        <v>39</v>
      </c>
      <c r="B22" s="23" t="s">
        <v>56</v>
      </c>
      <c r="C22" s="19"/>
      <c r="D22" s="24"/>
      <c r="E22" s="22"/>
      <c r="F22" s="22"/>
      <c r="G22" s="28">
        <f aca="true" t="shared" si="0" ref="G22:H24">G23</f>
        <v>7644.3</v>
      </c>
      <c r="H22" s="28">
        <f t="shared" si="0"/>
        <v>7644.3</v>
      </c>
    </row>
    <row r="23" spans="1:8" ht="45">
      <c r="A23" s="22" t="s">
        <v>13</v>
      </c>
      <c r="B23" s="16" t="s">
        <v>72</v>
      </c>
      <c r="C23" s="24"/>
      <c r="D23" s="24"/>
      <c r="E23" s="22"/>
      <c r="F23" s="24"/>
      <c r="G23" s="28">
        <f t="shared" si="0"/>
        <v>7644.3</v>
      </c>
      <c r="H23" s="28">
        <f t="shared" si="0"/>
        <v>7644.3</v>
      </c>
    </row>
    <row r="24" spans="1:8" ht="30">
      <c r="A24" s="22" t="s">
        <v>14</v>
      </c>
      <c r="B24" s="16" t="s">
        <v>32</v>
      </c>
      <c r="C24" s="24"/>
      <c r="D24" s="24"/>
      <c r="E24" s="22"/>
      <c r="F24" s="24"/>
      <c r="G24" s="28">
        <f t="shared" si="0"/>
        <v>7644.3</v>
      </c>
      <c r="H24" s="28">
        <f t="shared" si="0"/>
        <v>7644.3</v>
      </c>
    </row>
    <row r="25" spans="1:8" ht="30">
      <c r="A25" s="22" t="s">
        <v>15</v>
      </c>
      <c r="B25" s="17" t="s">
        <v>33</v>
      </c>
      <c r="C25" s="19" t="s">
        <v>16</v>
      </c>
      <c r="D25" s="19" t="s">
        <v>12</v>
      </c>
      <c r="E25" s="26" t="s">
        <v>34</v>
      </c>
      <c r="F25" s="19" t="s">
        <v>9</v>
      </c>
      <c r="G25" s="28">
        <v>7644.3</v>
      </c>
      <c r="H25" s="28">
        <v>7644.3</v>
      </c>
    </row>
    <row r="26" spans="1:8" ht="30">
      <c r="A26" s="26" t="s">
        <v>40</v>
      </c>
      <c r="B26" s="25" t="s">
        <v>57</v>
      </c>
      <c r="C26" s="19"/>
      <c r="D26" s="19"/>
      <c r="E26" s="26"/>
      <c r="F26" s="26"/>
      <c r="G26" s="36">
        <f>G27</f>
        <v>308411.9</v>
      </c>
      <c r="H26" s="36">
        <f>H27</f>
        <v>325664.7</v>
      </c>
    </row>
    <row r="27" spans="1:8" ht="75">
      <c r="A27" s="26" t="s">
        <v>18</v>
      </c>
      <c r="B27" s="17" t="s">
        <v>76</v>
      </c>
      <c r="C27" s="19"/>
      <c r="D27" s="19"/>
      <c r="E27" s="26"/>
      <c r="F27" s="19"/>
      <c r="G27" s="36">
        <f>G28</f>
        <v>308411.9</v>
      </c>
      <c r="H27" s="36">
        <f>H28</f>
        <v>325664.7</v>
      </c>
    </row>
    <row r="28" spans="1:8" ht="48" customHeight="1">
      <c r="A28" s="26" t="s">
        <v>19</v>
      </c>
      <c r="B28" s="17" t="s">
        <v>22</v>
      </c>
      <c r="C28" s="19"/>
      <c r="D28" s="19"/>
      <c r="E28" s="26"/>
      <c r="F28" s="19"/>
      <c r="G28" s="36">
        <f>G29+G30</f>
        <v>308411.9</v>
      </c>
      <c r="H28" s="36">
        <f>H29+H30</f>
        <v>325664.7</v>
      </c>
    </row>
    <row r="29" spans="1:8" ht="30">
      <c r="A29" s="26" t="s">
        <v>20</v>
      </c>
      <c r="B29" s="17" t="s">
        <v>45</v>
      </c>
      <c r="C29" s="19" t="s">
        <v>16</v>
      </c>
      <c r="D29" s="19" t="s">
        <v>23</v>
      </c>
      <c r="E29" s="26" t="s">
        <v>24</v>
      </c>
      <c r="F29" s="19" t="s">
        <v>17</v>
      </c>
      <c r="G29" s="36">
        <v>9762.9</v>
      </c>
      <c r="H29" s="36">
        <v>27015.7</v>
      </c>
    </row>
    <row r="30" spans="1:8" ht="61.5" customHeight="1">
      <c r="A30" s="26" t="s">
        <v>21</v>
      </c>
      <c r="B30" s="17" t="s">
        <v>77</v>
      </c>
      <c r="C30" s="19" t="s">
        <v>16</v>
      </c>
      <c r="D30" s="19" t="s">
        <v>23</v>
      </c>
      <c r="E30" s="26" t="s">
        <v>25</v>
      </c>
      <c r="F30" s="19" t="s">
        <v>17</v>
      </c>
      <c r="G30" s="36">
        <v>298649</v>
      </c>
      <c r="H30" s="36">
        <v>298649</v>
      </c>
    </row>
    <row r="31" spans="1:11" ht="30">
      <c r="A31" s="22" t="s">
        <v>41</v>
      </c>
      <c r="B31" s="27" t="s">
        <v>59</v>
      </c>
      <c r="C31" s="24"/>
      <c r="D31" s="24"/>
      <c r="E31" s="22"/>
      <c r="F31" s="24"/>
      <c r="G31" s="28">
        <f aca="true" t="shared" si="1" ref="G31:H33">G32</f>
        <v>0</v>
      </c>
      <c r="H31" s="28">
        <f t="shared" si="1"/>
        <v>7750.7</v>
      </c>
      <c r="K31" s="12"/>
    </row>
    <row r="32" spans="1:8" ht="30">
      <c r="A32" s="22" t="s">
        <v>35</v>
      </c>
      <c r="B32" s="16" t="s">
        <v>63</v>
      </c>
      <c r="C32" s="24"/>
      <c r="D32" s="24"/>
      <c r="E32" s="22"/>
      <c r="F32" s="24"/>
      <c r="G32" s="28">
        <f t="shared" si="1"/>
        <v>0</v>
      </c>
      <c r="H32" s="28">
        <f t="shared" si="1"/>
        <v>7750.7</v>
      </c>
    </row>
    <row r="33" spans="1:8" ht="30.75" customHeight="1">
      <c r="A33" s="22" t="s">
        <v>36</v>
      </c>
      <c r="B33" s="16" t="s">
        <v>64</v>
      </c>
      <c r="C33" s="24"/>
      <c r="D33" s="24"/>
      <c r="E33" s="22"/>
      <c r="F33" s="24"/>
      <c r="G33" s="28">
        <f t="shared" si="1"/>
        <v>0</v>
      </c>
      <c r="H33" s="28">
        <f t="shared" si="1"/>
        <v>7750.7</v>
      </c>
    </row>
    <row r="34" spans="1:8" ht="35.25" customHeight="1">
      <c r="A34" s="22" t="s">
        <v>88</v>
      </c>
      <c r="B34" s="16" t="s">
        <v>62</v>
      </c>
      <c r="C34" s="24" t="s">
        <v>16</v>
      </c>
      <c r="D34" s="24" t="s">
        <v>60</v>
      </c>
      <c r="E34" s="22" t="s">
        <v>61</v>
      </c>
      <c r="F34" s="24" t="s">
        <v>9</v>
      </c>
      <c r="G34" s="28">
        <v>0</v>
      </c>
      <c r="H34" s="28">
        <v>7750.7</v>
      </c>
    </row>
    <row r="35" spans="1:8" ht="42.75" customHeight="1">
      <c r="A35" s="22" t="s">
        <v>78</v>
      </c>
      <c r="B35" s="29" t="s">
        <v>85</v>
      </c>
      <c r="C35" s="24"/>
      <c r="D35" s="24"/>
      <c r="E35" s="22"/>
      <c r="F35" s="24"/>
      <c r="G35" s="28">
        <f aca="true" t="shared" si="2" ref="G35:H37">G36</f>
        <v>74273.4</v>
      </c>
      <c r="H35" s="28">
        <f t="shared" si="2"/>
        <v>74273.4</v>
      </c>
    </row>
    <row r="36" spans="1:8" ht="19.5" customHeight="1">
      <c r="A36" s="22" t="s">
        <v>79</v>
      </c>
      <c r="B36" s="30" t="s">
        <v>86</v>
      </c>
      <c r="C36" s="24"/>
      <c r="D36" s="24"/>
      <c r="E36" s="22"/>
      <c r="F36" s="24"/>
      <c r="G36" s="28">
        <f t="shared" si="2"/>
        <v>74273.4</v>
      </c>
      <c r="H36" s="28">
        <f t="shared" si="2"/>
        <v>74273.4</v>
      </c>
    </row>
    <row r="37" spans="1:8" ht="75.75" customHeight="1">
      <c r="A37" s="22" t="s">
        <v>80</v>
      </c>
      <c r="B37" s="38" t="s">
        <v>84</v>
      </c>
      <c r="C37" s="24"/>
      <c r="D37" s="24"/>
      <c r="E37" s="22"/>
      <c r="F37" s="24"/>
      <c r="G37" s="28">
        <f t="shared" si="2"/>
        <v>74273.4</v>
      </c>
      <c r="H37" s="28">
        <f t="shared" si="2"/>
        <v>74273.4</v>
      </c>
    </row>
    <row r="38" spans="1:8" ht="62.25" customHeight="1">
      <c r="A38" s="22" t="s">
        <v>87</v>
      </c>
      <c r="B38" s="17" t="s">
        <v>81</v>
      </c>
      <c r="C38" s="24" t="s">
        <v>16</v>
      </c>
      <c r="D38" s="24" t="s">
        <v>83</v>
      </c>
      <c r="E38" s="22" t="s">
        <v>82</v>
      </c>
      <c r="F38" s="24" t="s">
        <v>9</v>
      </c>
      <c r="G38" s="28">
        <v>74273.4</v>
      </c>
      <c r="H38" s="28">
        <v>74273.4</v>
      </c>
    </row>
    <row r="39" spans="1:8" ht="19.5" customHeight="1">
      <c r="A39" s="22"/>
      <c r="B39" s="31" t="s">
        <v>44</v>
      </c>
      <c r="C39" s="24"/>
      <c r="D39" s="24"/>
      <c r="E39" s="22"/>
      <c r="F39" s="24"/>
      <c r="G39" s="28">
        <f>G9+G22+G26+G31+G35</f>
        <v>961356.6000000001</v>
      </c>
      <c r="H39" s="28">
        <f>H9+H22+H26+H31+H35</f>
        <v>415897</v>
      </c>
    </row>
    <row r="40" spans="1:8" ht="45">
      <c r="A40" s="32" t="s">
        <v>38</v>
      </c>
      <c r="B40" s="39" t="s">
        <v>58</v>
      </c>
      <c r="C40" s="24"/>
      <c r="D40" s="24"/>
      <c r="E40" s="22"/>
      <c r="F40" s="24"/>
      <c r="G40" s="28">
        <f>G41</f>
        <v>0.7</v>
      </c>
      <c r="H40" s="28">
        <f>H41</f>
        <v>0.7</v>
      </c>
    </row>
    <row r="41" spans="1:8" ht="90.75" customHeight="1">
      <c r="A41" s="22" t="s">
        <v>7</v>
      </c>
      <c r="B41" s="39" t="s">
        <v>11</v>
      </c>
      <c r="C41" s="24" t="s">
        <v>16</v>
      </c>
      <c r="D41" s="24" t="s">
        <v>12</v>
      </c>
      <c r="E41" s="22" t="s">
        <v>26</v>
      </c>
      <c r="F41" s="24" t="s">
        <v>9</v>
      </c>
      <c r="G41" s="28">
        <v>0.7</v>
      </c>
      <c r="H41" s="28">
        <v>0.7</v>
      </c>
    </row>
    <row r="42" spans="1:8" ht="19.5" customHeight="1">
      <c r="A42" s="22"/>
      <c r="B42" s="31" t="s">
        <v>42</v>
      </c>
      <c r="C42" s="24"/>
      <c r="D42" s="24"/>
      <c r="E42" s="22"/>
      <c r="F42" s="24"/>
      <c r="G42" s="28">
        <f>+G40</f>
        <v>0.7</v>
      </c>
      <c r="H42" s="28">
        <f>+H40</f>
        <v>0.7</v>
      </c>
    </row>
    <row r="43" spans="1:8" ht="19.5" customHeight="1">
      <c r="A43" s="33"/>
      <c r="B43" s="35" t="s">
        <v>43</v>
      </c>
      <c r="C43" s="20"/>
      <c r="D43" s="20"/>
      <c r="E43" s="21"/>
      <c r="F43" s="20"/>
      <c r="G43" s="28">
        <f>G39+G42</f>
        <v>961357.3</v>
      </c>
      <c r="H43" s="28">
        <f>H39+H42</f>
        <v>415897.7</v>
      </c>
    </row>
    <row r="44" ht="15.75">
      <c r="A44" s="14"/>
    </row>
  </sheetData>
  <sheetProtection/>
  <mergeCells count="14">
    <mergeCell ref="A4:H4"/>
    <mergeCell ref="A5:H5"/>
    <mergeCell ref="G6:G7"/>
    <mergeCell ref="A6:A7"/>
    <mergeCell ref="E1:H1"/>
    <mergeCell ref="E2:H2"/>
    <mergeCell ref="H6:H7"/>
    <mergeCell ref="E3:H3"/>
    <mergeCell ref="A12:A13"/>
    <mergeCell ref="B12:B13"/>
    <mergeCell ref="A14:A15"/>
    <mergeCell ref="B14:B15"/>
    <mergeCell ref="B6:B7"/>
    <mergeCell ref="C6:F6"/>
  </mergeCells>
  <printOptions/>
  <pageMargins left="0.7874015748031497" right="0.5905511811023623" top="0.5905511811023623" bottom="0.5905511811023623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2023-04-03T02:15:20Z</cp:lastPrinted>
  <dcterms:created xsi:type="dcterms:W3CDTF">2003-12-05T21:14:57Z</dcterms:created>
  <dcterms:modified xsi:type="dcterms:W3CDTF">2023-04-03T02:15:34Z</dcterms:modified>
  <cp:category/>
  <cp:version/>
  <cp:contentType/>
  <cp:contentStatus/>
</cp:coreProperties>
</file>