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расходов'!$A$1:$H$39</definedName>
  </definedNames>
  <calcPr fullCalcOnLoad="1"/>
</workbook>
</file>

<file path=xl/sharedStrings.xml><?xml version="1.0" encoding="utf-8"?>
<sst xmlns="http://schemas.openxmlformats.org/spreadsheetml/2006/main" count="103" uniqueCount="80">
  <si>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</si>
  <si>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</si>
  <si>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</si>
  <si>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</si>
  <si>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</si>
  <si>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</si>
  <si>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</si>
  <si>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</si>
  <si>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</si>
  <si>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</si>
  <si>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(тыс. рублей)</t>
  </si>
  <si>
    <t>Приложение № 15</t>
  </si>
  <si>
    <t>1.1.</t>
  </si>
  <si>
    <t>1.1.1.</t>
  </si>
  <si>
    <t>200</t>
  </si>
  <si>
    <t>1.1.1.1.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</si>
  <si>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</si>
  <si>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</si>
  <si>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</si>
  <si>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</si>
  <si>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</si>
  <si>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</si>
  <si>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</si>
  <si>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</si>
  <si>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</si>
  <si>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</si>
  <si>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</si>
  <si>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</si>
  <si>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Государственная программа Иркутской области "Доступное жилье" на 2019-2024 годы</t>
  </si>
  <si>
    <t>Подрограмма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</si>
  <si>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</si>
  <si>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</si>
  <si>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</si>
  <si>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2023 год</t>
  </si>
  <si>
    <t>79621L0231</t>
  </si>
  <si>
    <t>79621S2810</t>
  </si>
  <si>
    <t>90А0073150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</si>
  <si>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</si>
  <si>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</si>
  <si>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</si>
  <si>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</si>
  <si>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</si>
  <si>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</si>
  <si>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</si>
  <si>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</si>
  <si>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</si>
  <si>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</si>
  <si>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</si>
  <si>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</si>
  <si>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</si>
  <si>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</si>
  <si>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4.1.1.1.</t>
  </si>
  <si>
    <t>2024 год</t>
  </si>
  <si>
    <t>Государственная программа Иркутской области "Реализация государственной политики в сфере строительства, дорожного хозяйства" на 2019 - 2024 годы</t>
  </si>
  <si>
    <t>Подрограмма "Дорожное хозяйство" на 2019-2024 годы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</si>
  <si>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</si>
  <si>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</si>
  <si>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0409</t>
  </si>
  <si>
    <t>79617S2951</t>
  </si>
  <si>
    <t>5.1.1.1</t>
  </si>
  <si>
    <t>0406</t>
  </si>
  <si>
    <t>Государственная программа Иркутской области "Охрана окружающей среды" на 2019 - 2024 годы</t>
  </si>
  <si>
    <t>5.1.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</si>
  <si>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</si>
  <si>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</si>
  <si>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5.1.1.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</si>
  <si>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2023 и 2024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</si>
  <si>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</si>
  <si>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1.</t>
  </si>
  <si>
    <t>2.</t>
  </si>
  <si>
    <t>3.</t>
  </si>
  <si>
    <t>4.</t>
  </si>
  <si>
    <t>5.</t>
  </si>
  <si>
    <t>Итого непрограммные расходы:</t>
  </si>
  <si>
    <t xml:space="preserve">Всего: </t>
  </si>
  <si>
    <t>Итого программные расходы:</t>
  </si>
  <si>
    <t>79622L0651</t>
  </si>
  <si>
    <t>Мероприятия по переселению граждан из ветхого и аварийного жилья в зоне Байкало-Амурской магистрали</t>
  </si>
  <si>
    <t>от 02.02.2022г. № 240/45</t>
  </si>
  <si>
    <t>Реализация государственных программ субъектов Российской Федерации в области использования и охраны водных объектов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</si>
</sst>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11"/>
      <name val="Courier"/>
      <family val="3"/>
    </font>
    <font>
      <b/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1" xfId="33" applyNumberFormat="1" applyFont="1" applyFill="1" applyBorder="1" applyAlignment="1">
      <alignment horizontal="left" vertical="top" wrapText="1" readingOrder="1"/>
      <protection/>
    </xf>
    <xf numFmtId="49" fontId="5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5" fontId="11" fillId="33" borderId="10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5" fontId="51" fillId="33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4" fillId="33" borderId="11" xfId="33" applyNumberFormat="1" applyFont="1" applyFill="1" applyBorder="1" applyAlignment="1">
      <alignment horizontal="left" vertical="center" wrapText="1" readingOrder="1"/>
      <protection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33" applyNumberFormat="1" applyFont="1" applyFill="1" applyBorder="1" applyAlignment="1">
      <alignment horizontal="left" vertical="center" wrapText="1" readingOrder="1"/>
      <protection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vertical="center" wrapText="1"/>
    </xf>
    <xf numFmtId="184" fontId="11" fillId="33" borderId="14" xfId="0" applyNumberFormat="1" applyFont="1" applyFill="1" applyBorder="1" applyAlignment="1">
      <alignment horizontal="left" vertical="top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showGridLines="0" tabSelected="1" workbookViewId="0" topLeftCell="A28">
      <selection activeCell="B34" sqref="B34"/>
    </sheetView>
  </sheetViews>
  <sheetFormatPr defaultColWidth="3.75390625" defaultRowHeight="12.75"/>
  <cols>
    <col min="1" max="1" width="11.25390625" style="0" customWidth="1"/>
    <col min="2" max="2" width="73.25390625" style="0" customWidth="1"/>
    <col min="3" max="3" width="7.25390625" style="0" customWidth="1"/>
    <col min="4" max="4" width="8.25390625" style="0" customWidth="1"/>
    <col min="5" max="5" width="14.625" style="0" customWidth="1"/>
    <col min="6" max="6" width="8.75390625" style="0" customWidth="1"/>
    <col min="7" max="7" width="14.125" style="0" customWidth="1"/>
    <col min="8" max="8" width="14.75390625" style="0" customWidth="1"/>
    <col min="9" max="10" width="14.00390625" style="0" customWidth="1"/>
    <col min="11" max="11" width="85.75390625" style="0" customWidth="1"/>
  </cols>
  <sheetData>
    <row r="1" spans="1:9" ht="12.75" customHeight="1">
      <c r="A1" s="4"/>
      <c r="B1" s="4"/>
      <c r="C1" s="12"/>
      <c r="D1" s="8"/>
      <c r="E1" s="17"/>
      <c r="F1" s="22" t="s">
        <v>11</v>
      </c>
      <c r="G1" s="23"/>
      <c r="H1" s="23"/>
      <c r="I1" s="23"/>
    </row>
    <row r="2" spans="1:9" ht="12.75" customHeight="1">
      <c r="A2" s="3"/>
      <c r="B2" s="3"/>
      <c r="C2" s="14"/>
      <c r="D2" s="3"/>
      <c r="E2" s="17"/>
      <c r="F2" s="24" t="s">
        <v>8</v>
      </c>
      <c r="G2" s="23"/>
      <c r="H2" s="23"/>
      <c r="I2" s="23"/>
    </row>
    <row r="3" spans="3:9" ht="12.75" customHeight="1">
      <c r="C3" s="13"/>
      <c r="E3" s="17"/>
      <c r="F3" s="23" t="s">
        <v>7</v>
      </c>
      <c r="G3" s="23"/>
      <c r="H3" s="23"/>
      <c r="I3" s="23"/>
    </row>
    <row r="4" spans="1:9" ht="12.75" customHeight="1">
      <c r="A4" s="7"/>
      <c r="B4" s="7"/>
      <c r="C4" s="15"/>
      <c r="D4" s="7"/>
      <c r="E4" s="17"/>
      <c r="F4" s="25" t="s">
        <v>9</v>
      </c>
      <c r="G4" s="23"/>
      <c r="H4" s="23"/>
      <c r="I4" s="23"/>
    </row>
    <row r="5" spans="1:35" ht="15.75" customHeight="1">
      <c r="A5" s="1"/>
      <c r="B5" s="1"/>
      <c r="C5" s="16"/>
      <c r="D5" s="1"/>
      <c r="E5" s="17"/>
      <c r="F5" s="78" t="s">
        <v>78</v>
      </c>
      <c r="G5" s="79"/>
      <c r="H5" s="79"/>
      <c r="I5" s="79"/>
      <c r="J5" s="8"/>
      <c r="K5" s="8"/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.75" customHeight="1">
      <c r="A6" s="18"/>
      <c r="B6" s="18"/>
      <c r="C6" s="18"/>
      <c r="D6" s="18"/>
      <c r="E6" s="19"/>
      <c r="F6" s="26"/>
      <c r="G6" s="26"/>
      <c r="H6" s="26"/>
      <c r="I6" s="23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45" customHeight="1">
      <c r="A7" s="80" t="s">
        <v>66</v>
      </c>
      <c r="B7" s="80"/>
      <c r="C7" s="80"/>
      <c r="D7" s="80"/>
      <c r="E7" s="80"/>
      <c r="F7" s="80"/>
      <c r="G7" s="80"/>
      <c r="H7" s="8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6" ht="13.5" customHeight="1">
      <c r="A8" s="81" t="s">
        <v>10</v>
      </c>
      <c r="B8" s="81"/>
      <c r="C8" s="81"/>
      <c r="D8" s="81"/>
      <c r="E8" s="81"/>
      <c r="F8" s="81"/>
      <c r="G8" s="81"/>
      <c r="H8" s="81"/>
      <c r="U8" s="3"/>
      <c r="V8" s="3"/>
      <c r="W8" s="3"/>
      <c r="X8" s="3"/>
      <c r="Y8" s="3"/>
      <c r="Z8" s="5"/>
      <c r="AA8" s="3"/>
      <c r="AB8" s="5"/>
      <c r="AC8" s="5"/>
      <c r="AD8" s="5"/>
      <c r="AE8" s="5"/>
      <c r="AF8" s="5"/>
      <c r="AG8" s="5"/>
      <c r="AH8" s="5"/>
      <c r="AI8" s="5"/>
      <c r="AJ8" s="6"/>
    </row>
    <row r="9" spans="1:36" ht="20.25" customHeight="1">
      <c r="A9" s="73" t="s">
        <v>6</v>
      </c>
      <c r="B9" s="73" t="s">
        <v>4</v>
      </c>
      <c r="C9" s="75" t="s">
        <v>5</v>
      </c>
      <c r="D9" s="76"/>
      <c r="E9" s="76"/>
      <c r="F9" s="77"/>
      <c r="G9" s="73" t="s">
        <v>33</v>
      </c>
      <c r="H9" s="73" t="s">
        <v>52</v>
      </c>
      <c r="I9" s="20"/>
      <c r="J9" s="20"/>
      <c r="K9" s="20"/>
      <c r="AJ9" s="2"/>
    </row>
    <row r="10" spans="1:38" ht="21" customHeight="1">
      <c r="A10" s="74"/>
      <c r="B10" s="74"/>
      <c r="C10" s="27" t="s">
        <v>3</v>
      </c>
      <c r="D10" s="27" t="s">
        <v>0</v>
      </c>
      <c r="E10" s="27" t="s">
        <v>1</v>
      </c>
      <c r="F10" s="28" t="s">
        <v>2</v>
      </c>
      <c r="G10" s="74"/>
      <c r="H10" s="74"/>
      <c r="I10" s="20"/>
      <c r="J10" s="20"/>
      <c r="K10" s="20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8" ht="48" customHeight="1">
      <c r="A11" s="29" t="s">
        <v>68</v>
      </c>
      <c r="B11" s="30" t="s">
        <v>67</v>
      </c>
      <c r="C11" s="31"/>
      <c r="D11" s="32"/>
      <c r="E11" s="33"/>
      <c r="F11" s="34"/>
      <c r="G11" s="35">
        <f>G12</f>
        <v>543.1999999999999</v>
      </c>
      <c r="H11" s="35">
        <f>H12</f>
        <v>543.1999999999999</v>
      </c>
    </row>
    <row r="12" spans="1:8" ht="45">
      <c r="A12" s="36" t="s">
        <v>12</v>
      </c>
      <c r="B12" s="37" t="s">
        <v>37</v>
      </c>
      <c r="C12" s="38"/>
      <c r="D12" s="32"/>
      <c r="E12" s="39"/>
      <c r="F12" s="32"/>
      <c r="G12" s="40">
        <f>G13</f>
        <v>543.1999999999999</v>
      </c>
      <c r="H12" s="40">
        <f>H13</f>
        <v>543.1999999999999</v>
      </c>
    </row>
    <row r="13" spans="1:8" ht="45">
      <c r="A13" s="34" t="s">
        <v>13</v>
      </c>
      <c r="B13" s="37" t="s">
        <v>38</v>
      </c>
      <c r="C13" s="38"/>
      <c r="D13" s="32"/>
      <c r="E13" s="39"/>
      <c r="F13" s="32"/>
      <c r="G13" s="40">
        <f>G14+G15+G16+G17</f>
        <v>543.1999999999999</v>
      </c>
      <c r="H13" s="40">
        <f>H14+H15+H16+H17</f>
        <v>543.1999999999999</v>
      </c>
    </row>
    <row r="14" spans="1:8" ht="24" customHeight="1">
      <c r="A14" s="69" t="s">
        <v>15</v>
      </c>
      <c r="B14" s="71" t="s">
        <v>39</v>
      </c>
      <c r="C14" s="38" t="s">
        <v>22</v>
      </c>
      <c r="D14" s="32" t="s">
        <v>40</v>
      </c>
      <c r="E14" s="68">
        <v>6130073100</v>
      </c>
      <c r="F14" s="32" t="s">
        <v>41</v>
      </c>
      <c r="G14" s="40">
        <v>62.2</v>
      </c>
      <c r="H14" s="40">
        <v>62.2</v>
      </c>
    </row>
    <row r="15" spans="1:8" ht="22.5" customHeight="1">
      <c r="A15" s="70"/>
      <c r="B15" s="72"/>
      <c r="C15" s="38" t="s">
        <v>22</v>
      </c>
      <c r="D15" s="32" t="s">
        <v>40</v>
      </c>
      <c r="E15" s="68">
        <v>6130073100</v>
      </c>
      <c r="F15" s="32" t="s">
        <v>14</v>
      </c>
      <c r="G15" s="40">
        <v>3.1</v>
      </c>
      <c r="H15" s="40">
        <v>3.1</v>
      </c>
    </row>
    <row r="16" spans="1:8" ht="17.25" customHeight="1">
      <c r="A16" s="69" t="s">
        <v>42</v>
      </c>
      <c r="B16" s="71" t="s">
        <v>43</v>
      </c>
      <c r="C16" s="38" t="s">
        <v>22</v>
      </c>
      <c r="D16" s="32" t="s">
        <v>40</v>
      </c>
      <c r="E16" s="68">
        <v>6130073110</v>
      </c>
      <c r="F16" s="32" t="s">
        <v>41</v>
      </c>
      <c r="G16" s="40">
        <v>455.1</v>
      </c>
      <c r="H16" s="40">
        <v>455.1</v>
      </c>
    </row>
    <row r="17" spans="1:8" ht="17.25" customHeight="1">
      <c r="A17" s="70"/>
      <c r="B17" s="72"/>
      <c r="C17" s="38" t="s">
        <v>22</v>
      </c>
      <c r="D17" s="32" t="s">
        <v>40</v>
      </c>
      <c r="E17" s="68">
        <v>6130073110</v>
      </c>
      <c r="F17" s="32" t="s">
        <v>14</v>
      </c>
      <c r="G17" s="40">
        <v>22.8</v>
      </c>
      <c r="H17" s="40">
        <v>22.8</v>
      </c>
    </row>
    <row r="18" spans="1:8" ht="45">
      <c r="A18" s="41" t="s">
        <v>69</v>
      </c>
      <c r="B18" s="42" t="s">
        <v>44</v>
      </c>
      <c r="C18" s="31"/>
      <c r="D18" s="43"/>
      <c r="E18" s="44"/>
      <c r="F18" s="45"/>
      <c r="G18" s="35">
        <f aca="true" t="shared" si="0" ref="G18:H20">G19</f>
        <v>7685.4</v>
      </c>
      <c r="H18" s="35">
        <f t="shared" si="0"/>
        <v>7685.4</v>
      </c>
    </row>
    <row r="19" spans="1:8" ht="45">
      <c r="A19" s="46" t="s">
        <v>19</v>
      </c>
      <c r="B19" s="47" t="s">
        <v>45</v>
      </c>
      <c r="C19" s="48"/>
      <c r="D19" s="43"/>
      <c r="E19" s="49"/>
      <c r="F19" s="43"/>
      <c r="G19" s="35">
        <f t="shared" si="0"/>
        <v>7685.4</v>
      </c>
      <c r="H19" s="35">
        <f t="shared" si="0"/>
        <v>7685.4</v>
      </c>
    </row>
    <row r="20" spans="1:8" ht="30">
      <c r="A20" s="45" t="s">
        <v>20</v>
      </c>
      <c r="B20" s="47" t="s">
        <v>46</v>
      </c>
      <c r="C20" s="48"/>
      <c r="D20" s="43"/>
      <c r="E20" s="49"/>
      <c r="F20" s="43"/>
      <c r="G20" s="35">
        <f t="shared" si="0"/>
        <v>7685.4</v>
      </c>
      <c r="H20" s="35">
        <f t="shared" si="0"/>
        <v>7685.4</v>
      </c>
    </row>
    <row r="21" spans="1:8" ht="30">
      <c r="A21" s="45" t="s">
        <v>21</v>
      </c>
      <c r="B21" s="50" t="s">
        <v>47</v>
      </c>
      <c r="C21" s="51" t="s">
        <v>22</v>
      </c>
      <c r="D21" s="31" t="s">
        <v>18</v>
      </c>
      <c r="E21" s="52" t="s">
        <v>48</v>
      </c>
      <c r="F21" s="31" t="s">
        <v>14</v>
      </c>
      <c r="G21" s="35">
        <v>7685.4</v>
      </c>
      <c r="H21" s="35">
        <v>7685.4</v>
      </c>
    </row>
    <row r="22" spans="1:8" ht="30">
      <c r="A22" s="53" t="s">
        <v>70</v>
      </c>
      <c r="B22" s="54" t="s">
        <v>28</v>
      </c>
      <c r="C22" s="31"/>
      <c r="D22" s="31"/>
      <c r="E22" s="55"/>
      <c r="F22" s="56"/>
      <c r="G22" s="40">
        <f>G23</f>
        <v>308411.89999999997</v>
      </c>
      <c r="H22" s="40">
        <f>H23</f>
        <v>308411.9</v>
      </c>
    </row>
    <row r="23" spans="1:8" ht="75">
      <c r="A23" s="57" t="s">
        <v>24</v>
      </c>
      <c r="B23" s="58" t="s">
        <v>29</v>
      </c>
      <c r="C23" s="59"/>
      <c r="D23" s="31"/>
      <c r="E23" s="52"/>
      <c r="F23" s="31"/>
      <c r="G23" s="40">
        <f>G24</f>
        <v>308411.89999999997</v>
      </c>
      <c r="H23" s="40">
        <f>H24</f>
        <v>308411.9</v>
      </c>
    </row>
    <row r="24" spans="1:8" ht="60">
      <c r="A24" s="56" t="s">
        <v>25</v>
      </c>
      <c r="B24" s="58" t="s">
        <v>30</v>
      </c>
      <c r="C24" s="59"/>
      <c r="D24" s="31"/>
      <c r="E24" s="52"/>
      <c r="F24" s="31"/>
      <c r="G24" s="40">
        <f>G25+G26</f>
        <v>308411.89999999997</v>
      </c>
      <c r="H24" s="40">
        <f>H25+H26</f>
        <v>308411.9</v>
      </c>
    </row>
    <row r="25" spans="1:8" ht="30">
      <c r="A25" s="56" t="s">
        <v>26</v>
      </c>
      <c r="B25" s="50" t="s">
        <v>77</v>
      </c>
      <c r="C25" s="51" t="s">
        <v>22</v>
      </c>
      <c r="D25" s="31" t="s">
        <v>31</v>
      </c>
      <c r="E25" s="52" t="s">
        <v>34</v>
      </c>
      <c r="F25" s="31" t="s">
        <v>23</v>
      </c>
      <c r="G25" s="40">
        <v>32663.3</v>
      </c>
      <c r="H25" s="40">
        <v>9762.9</v>
      </c>
    </row>
    <row r="26" spans="1:8" ht="60">
      <c r="A26" s="56" t="s">
        <v>27</v>
      </c>
      <c r="B26" s="50" t="s">
        <v>32</v>
      </c>
      <c r="C26" s="51" t="s">
        <v>22</v>
      </c>
      <c r="D26" s="31" t="s">
        <v>31</v>
      </c>
      <c r="E26" s="52" t="s">
        <v>35</v>
      </c>
      <c r="F26" s="31" t="s">
        <v>23</v>
      </c>
      <c r="G26" s="40">
        <v>275748.6</v>
      </c>
      <c r="H26" s="40">
        <v>298649</v>
      </c>
    </row>
    <row r="27" spans="1:8" ht="60">
      <c r="A27" s="41" t="s">
        <v>71</v>
      </c>
      <c r="B27" s="42" t="s">
        <v>53</v>
      </c>
      <c r="C27" s="31"/>
      <c r="D27" s="43"/>
      <c r="E27" s="44"/>
      <c r="F27" s="45"/>
      <c r="G27" s="35">
        <f aca="true" t="shared" si="1" ref="G27:H29">G28</f>
        <v>11823.5</v>
      </c>
      <c r="H27" s="35">
        <f t="shared" si="1"/>
        <v>0</v>
      </c>
    </row>
    <row r="28" spans="1:8" ht="18.75" customHeight="1">
      <c r="A28" s="46" t="s">
        <v>49</v>
      </c>
      <c r="B28" s="47" t="s">
        <v>54</v>
      </c>
      <c r="C28" s="48"/>
      <c r="D28" s="43"/>
      <c r="E28" s="49"/>
      <c r="F28" s="43"/>
      <c r="G28" s="35">
        <f t="shared" si="1"/>
        <v>11823.5</v>
      </c>
      <c r="H28" s="35">
        <f t="shared" si="1"/>
        <v>0</v>
      </c>
    </row>
    <row r="29" spans="1:8" ht="75">
      <c r="A29" s="45" t="s">
        <v>50</v>
      </c>
      <c r="B29" s="47" t="s">
        <v>56</v>
      </c>
      <c r="C29" s="48"/>
      <c r="D29" s="43"/>
      <c r="E29" s="49"/>
      <c r="F29" s="43"/>
      <c r="G29" s="35">
        <f t="shared" si="1"/>
        <v>11823.5</v>
      </c>
      <c r="H29" s="35">
        <f t="shared" si="1"/>
        <v>0</v>
      </c>
    </row>
    <row r="30" spans="1:8" ht="75">
      <c r="A30" s="45" t="s">
        <v>51</v>
      </c>
      <c r="B30" s="60" t="s">
        <v>55</v>
      </c>
      <c r="C30" s="61" t="s">
        <v>22</v>
      </c>
      <c r="D30" s="43" t="s">
        <v>57</v>
      </c>
      <c r="E30" s="49" t="s">
        <v>58</v>
      </c>
      <c r="F30" s="43" t="s">
        <v>23</v>
      </c>
      <c r="G30" s="35">
        <v>11823.5</v>
      </c>
      <c r="H30" s="35">
        <v>0</v>
      </c>
    </row>
    <row r="31" spans="1:11" ht="30">
      <c r="A31" s="45" t="s">
        <v>72</v>
      </c>
      <c r="B31" s="42" t="s">
        <v>61</v>
      </c>
      <c r="C31" s="61"/>
      <c r="D31" s="43"/>
      <c r="E31" s="49"/>
      <c r="F31" s="43"/>
      <c r="G31" s="35">
        <f aca="true" t="shared" si="2" ref="G31:H33">G32</f>
        <v>14683.9</v>
      </c>
      <c r="H31" s="35">
        <f t="shared" si="2"/>
        <v>5000</v>
      </c>
      <c r="K31" s="21"/>
    </row>
    <row r="32" spans="1:8" ht="30">
      <c r="A32" s="45" t="s">
        <v>62</v>
      </c>
      <c r="B32" s="60" t="s">
        <v>63</v>
      </c>
      <c r="C32" s="43"/>
      <c r="D32" s="43"/>
      <c r="E32" s="45"/>
      <c r="F32" s="43"/>
      <c r="G32" s="65">
        <f t="shared" si="2"/>
        <v>14683.9</v>
      </c>
      <c r="H32" s="65">
        <f t="shared" si="2"/>
        <v>5000</v>
      </c>
    </row>
    <row r="33" spans="1:8" ht="60">
      <c r="A33" s="45" t="s">
        <v>65</v>
      </c>
      <c r="B33" s="60" t="s">
        <v>64</v>
      </c>
      <c r="C33" s="61"/>
      <c r="D33" s="43"/>
      <c r="E33" s="49"/>
      <c r="F33" s="43"/>
      <c r="G33" s="35">
        <f t="shared" si="2"/>
        <v>14683.9</v>
      </c>
      <c r="H33" s="35">
        <f t="shared" si="2"/>
        <v>5000</v>
      </c>
    </row>
    <row r="34" spans="1:8" ht="45" customHeight="1">
      <c r="A34" s="45" t="s">
        <v>59</v>
      </c>
      <c r="B34" s="60" t="s">
        <v>79</v>
      </c>
      <c r="C34" s="61" t="s">
        <v>22</v>
      </c>
      <c r="D34" s="43" t="s">
        <v>60</v>
      </c>
      <c r="E34" s="49" t="s">
        <v>76</v>
      </c>
      <c r="F34" s="43" t="s">
        <v>14</v>
      </c>
      <c r="G34" s="35">
        <v>14683.9</v>
      </c>
      <c r="H34" s="35">
        <v>5000</v>
      </c>
    </row>
    <row r="35" spans="1:8" ht="15">
      <c r="A35" s="62"/>
      <c r="B35" s="63" t="s">
        <v>75</v>
      </c>
      <c r="C35" s="61"/>
      <c r="D35" s="43"/>
      <c r="E35" s="49"/>
      <c r="F35" s="43"/>
      <c r="G35" s="35">
        <f>G11+G18+G22+G27+G31</f>
        <v>343147.89999999997</v>
      </c>
      <c r="H35" s="35">
        <f>H11+H18+H22+H27+H31</f>
        <v>321640.5</v>
      </c>
    </row>
    <row r="36" spans="1:8" ht="30">
      <c r="A36" s="46" t="s">
        <v>68</v>
      </c>
      <c r="B36" s="64" t="s">
        <v>16</v>
      </c>
      <c r="C36" s="43"/>
      <c r="D36" s="43"/>
      <c r="E36" s="49"/>
      <c r="F36" s="43"/>
      <c r="G36" s="65">
        <f>G37</f>
        <v>0.7</v>
      </c>
      <c r="H36" s="65">
        <f>H37</f>
        <v>0.7</v>
      </c>
    </row>
    <row r="37" spans="1:8" ht="90">
      <c r="A37" s="45" t="s">
        <v>12</v>
      </c>
      <c r="B37" s="64" t="s">
        <v>17</v>
      </c>
      <c r="C37" s="43" t="s">
        <v>22</v>
      </c>
      <c r="D37" s="43" t="s">
        <v>18</v>
      </c>
      <c r="E37" s="49" t="s">
        <v>36</v>
      </c>
      <c r="F37" s="43" t="s">
        <v>14</v>
      </c>
      <c r="G37" s="65">
        <v>0.7</v>
      </c>
      <c r="H37" s="65">
        <v>0.7</v>
      </c>
    </row>
    <row r="38" spans="1:8" ht="15">
      <c r="A38" s="62"/>
      <c r="B38" s="63" t="s">
        <v>73</v>
      </c>
      <c r="C38" s="61"/>
      <c r="D38" s="43"/>
      <c r="E38" s="49"/>
      <c r="F38" s="43"/>
      <c r="G38" s="35">
        <f>+G36</f>
        <v>0.7</v>
      </c>
      <c r="H38" s="65">
        <f>+H36</f>
        <v>0.7</v>
      </c>
    </row>
    <row r="39" spans="1:8" ht="15.75">
      <c r="A39" s="66"/>
      <c r="B39" s="67" t="s">
        <v>74</v>
      </c>
      <c r="C39" s="38"/>
      <c r="D39" s="38"/>
      <c r="E39" s="33"/>
      <c r="F39" s="38"/>
      <c r="G39" s="35">
        <f>G35+G38</f>
        <v>343148.6</v>
      </c>
      <c r="H39" s="35">
        <f>H35+H38</f>
        <v>321641.2</v>
      </c>
    </row>
  </sheetData>
  <sheetProtection/>
  <mergeCells count="12">
    <mergeCell ref="H9:H10"/>
    <mergeCell ref="F5:I5"/>
    <mergeCell ref="A7:H7"/>
    <mergeCell ref="A8:H8"/>
    <mergeCell ref="G9:G10"/>
    <mergeCell ref="A9:A10"/>
    <mergeCell ref="A14:A15"/>
    <mergeCell ref="B14:B15"/>
    <mergeCell ref="A16:A17"/>
    <mergeCell ref="B16:B17"/>
    <mergeCell ref="B9:B10"/>
    <mergeCell ref="C9:F9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2022-02-08T07:29:41Z</cp:lastPrinted>
  <dcterms:created xsi:type="dcterms:W3CDTF">2003-12-05T21:14:57Z</dcterms:created>
  <dcterms:modified xsi:type="dcterms:W3CDTF">2022-02-28T04:40:54Z</dcterms:modified>
  <cp:category/>
  <cp:version/>
  <cp:contentType/>
  <cp:contentStatus/>
</cp:coreProperties>
</file>