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расходов'!$A$1:$AE$58</definedName>
  </definedNames>
  <calcPr fullCalcOnLoad="1"/>
</workbook>
</file>

<file path=xl/sharedStrings.xml><?xml version="1.0" encoding="utf-8"?>
<sst xmlns="http://schemas.openxmlformats.org/spreadsheetml/2006/main" count="156" uniqueCount="73">
  <si>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</si>
  <si>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</si>
  <si>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</si>
  <si>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</si>
  <si>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</si>
  <si>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</si>
  <si>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</si>
  <si>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</si>
  <si>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ВСЕГО  по программам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</si>
  <si>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</si>
  <si>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</si>
  <si>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</si>
  <si>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</si>
  <si>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</si>
  <si>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</si>
  <si>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</si>
  <si>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</si>
  <si>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</si>
  <si>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 xml:space="preserve">Распределение бюджетных ассигнований на реализацию </t>
  </si>
  <si>
    <t>0408</t>
  </si>
  <si>
    <t>0503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</si>
  <si>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</si>
  <si>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</si>
  <si>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</si>
  <si>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952</t>
  </si>
  <si>
    <t>2021 год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</si>
  <si>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</si>
  <si>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</si>
  <si>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1003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</si>
  <si>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</si>
  <si>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</si>
  <si>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</si>
  <si>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0412</t>
  </si>
  <si>
    <t>800</t>
  </si>
  <si>
    <t>муниципальных программ на плановый период 2021 и 2022 годов</t>
  </si>
  <si>
    <t>2022 год</t>
  </si>
  <si>
    <t>Муниципальная программа "Эффективное управление муниципальным имуществом на период 2020-2022 г.г. На территории Усть-Кутского муниципального образования (городского поселения)"</t>
  </si>
  <si>
    <t>0113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</si>
  <si>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г.г."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</si>
  <si>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</si>
  <si>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0707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</si>
  <si>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</si>
  <si>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1006</t>
  </si>
  <si>
    <t>600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</si>
  <si>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годы"</t>
  </si>
  <si>
    <t>0801</t>
  </si>
  <si>
    <t>0605</t>
  </si>
  <si>
    <t>7960100000</t>
  </si>
  <si>
    <t>79601S2200</t>
  </si>
  <si>
    <t>7960400000</t>
  </si>
  <si>
    <t>79605L4970</t>
  </si>
  <si>
    <t>7960600000</t>
  </si>
  <si>
    <t>7960900000</t>
  </si>
  <si>
    <t>7961000000</t>
  </si>
  <si>
    <t xml:space="preserve">79610S2370 </t>
  </si>
  <si>
    <t>79610S2100</t>
  </si>
  <si>
    <t>7961500000</t>
  </si>
  <si>
    <t>7961600000</t>
  </si>
  <si>
    <t>79616S2370</t>
  </si>
  <si>
    <t>79616S2730</t>
  </si>
  <si>
    <t>7961800000</t>
  </si>
  <si>
    <t>79618S2971</t>
  </si>
  <si>
    <t>7961900000</t>
  </si>
  <si>
    <t>79619S2370</t>
  </si>
  <si>
    <t>7962000000</t>
  </si>
  <si>
    <t>796F255551</t>
  </si>
  <si>
    <t>79621L0231</t>
  </si>
  <si>
    <t>79621S2810</t>
  </si>
  <si>
    <t>7962300000</t>
  </si>
  <si>
    <t>от 25.12.2020г. № 175/35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</si>
  <si>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 г.г."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</si>
  <si>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 на 2017-2021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</si>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</sst>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b/>
      <sz val="9"/>
      <name val="Courier New"/>
      <family val="3"/>
    </font>
    <font>
      <b/>
      <i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9" fontId="0" fillId="33" borderId="0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5" fontId="4" fillId="33" borderId="14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 vertical="center"/>
    </xf>
    <xf numFmtId="185" fontId="0" fillId="0" borderId="15" xfId="0" applyNumberFormat="1" applyFont="1" applyFill="1" applyBorder="1" applyAlignment="1">
      <alignment horizontal="right" vertical="center" wrapText="1"/>
    </xf>
    <xf numFmtId="185" fontId="4" fillId="0" borderId="15" xfId="0" applyNumberFormat="1" applyFont="1" applyFill="1" applyBorder="1" applyAlignment="1">
      <alignment horizontal="right" vertical="center" wrapText="1"/>
    </xf>
    <xf numFmtId="185" fontId="0" fillId="0" borderId="10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5" fontId="4" fillId="0" borderId="14" xfId="0" applyNumberFormat="1" applyFont="1" applyFill="1" applyBorder="1" applyAlignment="1">
      <alignment horizontal="right" vertical="center" wrapText="1"/>
    </xf>
    <xf numFmtId="185" fontId="0" fillId="0" borderId="14" xfId="0" applyNumberFormat="1" applyFont="1" applyFill="1" applyBorder="1" applyAlignment="1">
      <alignment horizontal="right" vertical="center" wrapText="1"/>
    </xf>
    <xf numFmtId="185" fontId="0" fillId="0" borderId="16" xfId="0" applyNumberFormat="1" applyFont="1" applyFill="1" applyBorder="1" applyAlignment="1">
      <alignment horizontal="right" vertical="center" wrapText="1"/>
    </xf>
    <xf numFmtId="185" fontId="4" fillId="0" borderId="16" xfId="0" applyNumberFormat="1" applyFont="1" applyFill="1" applyBorder="1" applyAlignment="1">
      <alignment horizontal="right" vertical="center" wrapText="1"/>
    </xf>
    <xf numFmtId="185" fontId="0" fillId="0" borderId="17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vertical="center" wrapText="1"/>
    </xf>
    <xf numFmtId="185" fontId="4" fillId="0" borderId="17" xfId="0" applyNumberFormat="1" applyFont="1" applyFill="1" applyBorder="1" applyAlignment="1">
      <alignment horizontal="right" vertical="center" wrapText="1"/>
    </xf>
    <xf numFmtId="185" fontId="12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7"/>
  <sheetViews>
    <sheetView tabSelected="1" workbookViewId="0" topLeftCell="A1">
      <selection activeCell="AE30" sqref="AE30"/>
    </sheetView>
  </sheetViews>
  <sheetFormatPr defaultColWidth="3.75390625" defaultRowHeight="12.75"/>
  <cols>
    <col min="1" max="1" width="4.75390625" style="18" customWidth="1"/>
    <col min="2" max="2" width="49.125" style="18" customWidth="1"/>
    <col min="3" max="3" width="8.125" style="0" customWidth="1"/>
    <col min="4" max="4" width="10.75390625" style="0" customWidth="1"/>
    <col min="5" max="5" width="14.12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1.625" style="18" customWidth="1"/>
    <col min="31" max="31" width="11.00390625" style="18" customWidth="1"/>
  </cols>
  <sheetData>
    <row r="1" spans="1:32" ht="12.75" customHeight="1">
      <c r="A1" s="42"/>
      <c r="B1" s="42"/>
      <c r="C1" s="12"/>
      <c r="D1" s="7"/>
      <c r="E1" s="24"/>
      <c r="F1" s="25" t="s">
        <v>17</v>
      </c>
      <c r="G1" s="25"/>
      <c r="H1" s="25"/>
      <c r="I1" s="25"/>
      <c r="J1" s="25"/>
      <c r="K1" s="25"/>
      <c r="L1" s="25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4"/>
      <c r="AE1" s="34"/>
      <c r="AF1" s="31"/>
    </row>
    <row r="2" spans="1:32" ht="12.75" customHeight="1">
      <c r="A2" s="43"/>
      <c r="B2" s="43"/>
      <c r="C2" s="14"/>
      <c r="D2" s="3"/>
      <c r="E2" s="24"/>
      <c r="F2" s="26" t="s">
        <v>11</v>
      </c>
      <c r="G2" s="26"/>
      <c r="H2" s="26"/>
      <c r="I2" s="26"/>
      <c r="J2" s="26"/>
      <c r="K2" s="26"/>
      <c r="L2" s="26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34"/>
      <c r="AE2" s="34"/>
      <c r="AF2" s="31"/>
    </row>
    <row r="3" spans="3:32" ht="12.75" customHeight="1">
      <c r="C3" s="13"/>
      <c r="E3" s="24"/>
      <c r="F3" s="24" t="s">
        <v>10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4"/>
      <c r="AE3" s="34"/>
      <c r="AF3" s="31"/>
    </row>
    <row r="4" spans="1:32" ht="12.75" customHeight="1">
      <c r="A4" s="44"/>
      <c r="B4" s="44"/>
      <c r="C4" s="15"/>
      <c r="D4" s="6"/>
      <c r="E4" s="24"/>
      <c r="F4" s="27" t="s">
        <v>12</v>
      </c>
      <c r="G4" s="28"/>
      <c r="H4" s="28"/>
      <c r="I4" s="28"/>
      <c r="J4" s="28"/>
      <c r="K4" s="28"/>
      <c r="L4" s="28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34"/>
      <c r="AE4" s="34"/>
      <c r="AF4" s="31"/>
    </row>
    <row r="5" spans="1:55" ht="15.75" customHeight="1">
      <c r="A5" s="35"/>
      <c r="B5" s="35"/>
      <c r="C5" s="16"/>
      <c r="D5" s="1"/>
      <c r="E5" s="24"/>
      <c r="F5" s="29" t="s">
        <v>69</v>
      </c>
      <c r="G5" s="30"/>
      <c r="H5" s="30"/>
      <c r="I5" s="30"/>
      <c r="J5" s="30"/>
      <c r="K5" s="30"/>
      <c r="L5" s="30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34"/>
      <c r="AE5" s="34"/>
      <c r="AF5" s="31"/>
      <c r="AK5" s="9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0.5" customHeight="1">
      <c r="A6" s="35"/>
      <c r="B6" s="35"/>
      <c r="C6" s="1"/>
      <c r="D6" s="1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35"/>
      <c r="AK6" s="11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25.5" customHeight="1">
      <c r="A7" s="118" t="s">
        <v>18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7.25" customHeight="1">
      <c r="A8" s="118" t="s">
        <v>34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K8" s="6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6"/>
    </row>
    <row r="9" spans="1:56" ht="22.5" customHeight="1" hidden="1">
      <c r="A9" s="45"/>
      <c r="B9" s="45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6"/>
      <c r="AE9" s="36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22.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O10" s="3"/>
      <c r="AP10" s="3"/>
      <c r="AQ10" s="3"/>
      <c r="AR10" s="3"/>
      <c r="AS10" s="3"/>
      <c r="AT10" s="4"/>
      <c r="AU10" s="3"/>
      <c r="AV10" s="4"/>
      <c r="AW10" s="4"/>
      <c r="AX10" s="4"/>
      <c r="AY10" s="4"/>
      <c r="AZ10" s="4"/>
      <c r="BA10" s="4"/>
      <c r="BB10" s="4"/>
      <c r="BC10" s="4"/>
      <c r="BD10" s="5"/>
    </row>
    <row r="11" spans="1:56" ht="20.25" customHeight="1">
      <c r="A11" s="120" t="s">
        <v>7</v>
      </c>
      <c r="B11" s="120" t="s">
        <v>4</v>
      </c>
      <c r="C11" s="122" t="s">
        <v>5</v>
      </c>
      <c r="D11" s="123"/>
      <c r="E11" s="123"/>
      <c r="F11" s="123"/>
      <c r="G11" s="124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28"/>
      <c r="U11" s="116"/>
      <c r="V11" s="128"/>
      <c r="W11" s="128"/>
      <c r="X11" s="128"/>
      <c r="Y11" s="128"/>
      <c r="Z11" s="128"/>
      <c r="AA11" s="116"/>
      <c r="AB11" s="116"/>
      <c r="AC11" s="130"/>
      <c r="AD11" s="132" t="s">
        <v>25</v>
      </c>
      <c r="AE11" s="126" t="s">
        <v>35</v>
      </c>
      <c r="BD11" s="2"/>
    </row>
    <row r="12" spans="1:58" ht="18" customHeight="1">
      <c r="A12" s="121"/>
      <c r="B12" s="121"/>
      <c r="C12" s="33" t="s">
        <v>3</v>
      </c>
      <c r="D12" s="33" t="s">
        <v>0</v>
      </c>
      <c r="E12" s="33" t="s">
        <v>1</v>
      </c>
      <c r="F12" s="33" t="s">
        <v>2</v>
      </c>
      <c r="G12" s="125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29"/>
      <c r="U12" s="117"/>
      <c r="V12" s="129"/>
      <c r="W12" s="129"/>
      <c r="X12" s="129"/>
      <c r="Y12" s="129"/>
      <c r="Z12" s="129"/>
      <c r="AA12" s="117"/>
      <c r="AB12" s="117"/>
      <c r="AC12" s="131"/>
      <c r="AD12" s="133"/>
      <c r="AE12" s="127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31" s="18" customFormat="1" ht="12.75">
      <c r="A13" s="105">
        <v>1</v>
      </c>
      <c r="B13" s="98" t="s">
        <v>36</v>
      </c>
      <c r="C13" s="61" t="s">
        <v>24</v>
      </c>
      <c r="D13" s="61" t="s">
        <v>37</v>
      </c>
      <c r="E13" s="62" t="s">
        <v>53</v>
      </c>
      <c r="F13" s="63" t="s">
        <v>15</v>
      </c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6"/>
      <c r="AD13" s="46">
        <v>7278.5</v>
      </c>
      <c r="AE13" s="46">
        <v>7413.5</v>
      </c>
    </row>
    <row r="14" spans="1:31" s="18" customFormat="1" ht="12.75">
      <c r="A14" s="106"/>
      <c r="B14" s="108"/>
      <c r="C14" s="67" t="s">
        <v>24</v>
      </c>
      <c r="D14" s="61" t="s">
        <v>37</v>
      </c>
      <c r="E14" s="62" t="s">
        <v>53</v>
      </c>
      <c r="F14" s="61" t="s">
        <v>33</v>
      </c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6"/>
      <c r="AD14" s="46">
        <v>329.8</v>
      </c>
      <c r="AE14" s="46">
        <v>329.8</v>
      </c>
    </row>
    <row r="15" spans="1:31" s="18" customFormat="1" ht="12.75">
      <c r="A15" s="106"/>
      <c r="B15" s="108"/>
      <c r="C15" s="67" t="s">
        <v>24</v>
      </c>
      <c r="D15" s="61" t="s">
        <v>13</v>
      </c>
      <c r="E15" s="62" t="s">
        <v>54</v>
      </c>
      <c r="F15" s="61" t="s">
        <v>15</v>
      </c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6"/>
      <c r="AD15" s="46">
        <v>0</v>
      </c>
      <c r="AE15" s="46">
        <v>640</v>
      </c>
    </row>
    <row r="16" spans="1:31" s="18" customFormat="1" ht="12.75">
      <c r="A16" s="106"/>
      <c r="B16" s="99"/>
      <c r="C16" s="68" t="s">
        <v>24</v>
      </c>
      <c r="D16" s="61" t="s">
        <v>6</v>
      </c>
      <c r="E16" s="62" t="s">
        <v>53</v>
      </c>
      <c r="F16" s="63" t="s">
        <v>15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6"/>
      <c r="AD16" s="46">
        <v>7200</v>
      </c>
      <c r="AE16" s="46">
        <v>7200</v>
      </c>
    </row>
    <row r="17" spans="1:31" s="18" customFormat="1" ht="12.75">
      <c r="A17" s="106"/>
      <c r="B17" s="99"/>
      <c r="C17" s="68" t="s">
        <v>24</v>
      </c>
      <c r="D17" s="61" t="s">
        <v>45</v>
      </c>
      <c r="E17" s="62" t="s">
        <v>55</v>
      </c>
      <c r="F17" s="61" t="s">
        <v>43</v>
      </c>
      <c r="G17" s="6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6"/>
      <c r="AD17" s="46">
        <v>0</v>
      </c>
      <c r="AE17" s="46">
        <v>159.9</v>
      </c>
    </row>
    <row r="18" spans="1:31" s="18" customFormat="1" ht="19.5" customHeight="1">
      <c r="A18" s="107"/>
      <c r="B18" s="100"/>
      <c r="C18" s="102" t="s">
        <v>14</v>
      </c>
      <c r="D18" s="103"/>
      <c r="E18" s="103"/>
      <c r="F18" s="104"/>
      <c r="G18" s="6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/>
      <c r="AD18" s="47">
        <f>+AD13+AD14+AD15+AD16+AD17</f>
        <v>14808.3</v>
      </c>
      <c r="AE18" s="47">
        <f>AE13+AE14+AE15+AE16+AE17</f>
        <v>15743.199999999999</v>
      </c>
    </row>
    <row r="19" spans="1:31" s="18" customFormat="1" ht="12.75">
      <c r="A19" s="105">
        <v>2</v>
      </c>
      <c r="B19" s="98" t="s">
        <v>70</v>
      </c>
      <c r="C19" s="67" t="s">
        <v>24</v>
      </c>
      <c r="D19" s="61" t="s">
        <v>13</v>
      </c>
      <c r="E19" s="62" t="s">
        <v>57</v>
      </c>
      <c r="F19" s="61" t="s">
        <v>15</v>
      </c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  <c r="AD19" s="46">
        <v>51189.3</v>
      </c>
      <c r="AE19" s="46">
        <v>0</v>
      </c>
    </row>
    <row r="20" spans="1:31" s="18" customFormat="1" ht="12.75">
      <c r="A20" s="106"/>
      <c r="B20" s="108"/>
      <c r="C20" s="67" t="s">
        <v>24</v>
      </c>
      <c r="D20" s="61" t="s">
        <v>13</v>
      </c>
      <c r="E20" s="62" t="s">
        <v>57</v>
      </c>
      <c r="F20" s="61" t="s">
        <v>16</v>
      </c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6"/>
      <c r="AD20" s="46">
        <v>10551.7</v>
      </c>
      <c r="AE20" s="46">
        <v>0</v>
      </c>
    </row>
    <row r="21" spans="1:31" s="18" customFormat="1" ht="12.75">
      <c r="A21" s="106"/>
      <c r="B21" s="108"/>
      <c r="C21" s="67" t="s">
        <v>24</v>
      </c>
      <c r="D21" s="61" t="s">
        <v>13</v>
      </c>
      <c r="E21" s="62" t="s">
        <v>58</v>
      </c>
      <c r="F21" s="61" t="s">
        <v>15</v>
      </c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6"/>
      <c r="AD21" s="46">
        <v>640</v>
      </c>
      <c r="AE21" s="46">
        <v>0</v>
      </c>
    </row>
    <row r="22" spans="1:31" s="18" customFormat="1" ht="12.75">
      <c r="A22" s="106"/>
      <c r="B22" s="99"/>
      <c r="C22" s="67" t="s">
        <v>24</v>
      </c>
      <c r="D22" s="61" t="s">
        <v>13</v>
      </c>
      <c r="E22" s="62" t="s">
        <v>59</v>
      </c>
      <c r="F22" s="61" t="s">
        <v>16</v>
      </c>
      <c r="G22" s="6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6"/>
      <c r="AD22" s="46">
        <v>12059.7</v>
      </c>
      <c r="AE22" s="46">
        <v>28139.4</v>
      </c>
    </row>
    <row r="23" spans="1:31" s="18" customFormat="1" ht="15" customHeight="1">
      <c r="A23" s="107"/>
      <c r="B23" s="100"/>
      <c r="C23" s="102" t="s">
        <v>14</v>
      </c>
      <c r="D23" s="103"/>
      <c r="E23" s="103"/>
      <c r="F23" s="104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6"/>
      <c r="AD23" s="47">
        <f>+AD19+AD20+AD21+AD22</f>
        <v>74440.7</v>
      </c>
      <c r="AE23" s="47">
        <f>AE19+AE20+AE22+AE21</f>
        <v>28139.4</v>
      </c>
    </row>
    <row r="24" spans="1:31" s="18" customFormat="1" ht="12.75">
      <c r="A24" s="105">
        <v>3</v>
      </c>
      <c r="B24" s="101" t="s">
        <v>71</v>
      </c>
      <c r="C24" s="70" t="s">
        <v>24</v>
      </c>
      <c r="D24" s="70" t="s">
        <v>9</v>
      </c>
      <c r="E24" s="71" t="s">
        <v>47</v>
      </c>
      <c r="F24" s="70" t="s">
        <v>15</v>
      </c>
      <c r="G24" s="72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  <c r="AD24" s="48">
        <v>15535</v>
      </c>
      <c r="AE24" s="48">
        <v>0</v>
      </c>
    </row>
    <row r="25" spans="1:31" s="18" customFormat="1" ht="12.75">
      <c r="A25" s="106"/>
      <c r="B25" s="99"/>
      <c r="C25" s="70" t="s">
        <v>24</v>
      </c>
      <c r="D25" s="70" t="s">
        <v>9</v>
      </c>
      <c r="E25" s="71" t="s">
        <v>48</v>
      </c>
      <c r="F25" s="70" t="s">
        <v>15</v>
      </c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4"/>
      <c r="AD25" s="48">
        <v>605.4</v>
      </c>
      <c r="AE25" s="48"/>
    </row>
    <row r="26" spans="1:31" s="18" customFormat="1" ht="12.75">
      <c r="A26" s="106"/>
      <c r="B26" s="99"/>
      <c r="C26" s="70" t="s">
        <v>24</v>
      </c>
      <c r="D26" s="70" t="s">
        <v>9</v>
      </c>
      <c r="E26" s="71" t="s">
        <v>48</v>
      </c>
      <c r="F26" s="70" t="s">
        <v>16</v>
      </c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4"/>
      <c r="AD26" s="48">
        <v>28234.4</v>
      </c>
      <c r="AE26" s="48">
        <v>0</v>
      </c>
    </row>
    <row r="27" spans="1:31" s="18" customFormat="1" ht="18.75" customHeight="1">
      <c r="A27" s="107"/>
      <c r="B27" s="100"/>
      <c r="C27" s="102" t="s">
        <v>14</v>
      </c>
      <c r="D27" s="103"/>
      <c r="E27" s="103"/>
      <c r="F27" s="104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4"/>
      <c r="AD27" s="49">
        <f>+AD24+AD25+AD26</f>
        <v>44374.8</v>
      </c>
      <c r="AE27" s="49">
        <f>AE24+AE26+AE25</f>
        <v>0</v>
      </c>
    </row>
    <row r="28" spans="1:31" s="18" customFormat="1" ht="56.25" customHeight="1">
      <c r="A28" s="59">
        <v>4</v>
      </c>
      <c r="B28" s="60" t="s">
        <v>38</v>
      </c>
      <c r="C28" s="75" t="s">
        <v>24</v>
      </c>
      <c r="D28" s="70" t="s">
        <v>19</v>
      </c>
      <c r="E28" s="71" t="s">
        <v>56</v>
      </c>
      <c r="F28" s="70" t="s">
        <v>15</v>
      </c>
      <c r="G28" s="76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8"/>
      <c r="AD28" s="50">
        <v>700</v>
      </c>
      <c r="AE28" s="49">
        <v>700</v>
      </c>
    </row>
    <row r="29" spans="1:31" s="18" customFormat="1" ht="54" customHeight="1">
      <c r="A29" s="105">
        <v>5</v>
      </c>
      <c r="B29" s="98" t="s">
        <v>31</v>
      </c>
      <c r="C29" s="75" t="s">
        <v>24</v>
      </c>
      <c r="D29" s="75" t="s">
        <v>6</v>
      </c>
      <c r="E29" s="71" t="s">
        <v>66</v>
      </c>
      <c r="F29" s="75" t="s">
        <v>16</v>
      </c>
      <c r="G29" s="76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8"/>
      <c r="AD29" s="51">
        <v>3793.8</v>
      </c>
      <c r="AE29" s="48">
        <v>5455.4</v>
      </c>
    </row>
    <row r="30" spans="1:31" s="18" customFormat="1" ht="22.5" customHeight="1">
      <c r="A30" s="106"/>
      <c r="B30" s="108"/>
      <c r="C30" s="79" t="s">
        <v>24</v>
      </c>
      <c r="D30" s="80" t="s">
        <v>6</v>
      </c>
      <c r="E30" s="81" t="s">
        <v>67</v>
      </c>
      <c r="F30" s="80" t="s">
        <v>16</v>
      </c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8"/>
      <c r="AD30" s="51">
        <v>5785</v>
      </c>
      <c r="AE30" s="48">
        <v>15725.3</v>
      </c>
    </row>
    <row r="31" spans="1:31" s="18" customFormat="1" ht="19.5" customHeight="1">
      <c r="A31" s="107"/>
      <c r="B31" s="109"/>
      <c r="C31" s="102" t="s">
        <v>14</v>
      </c>
      <c r="D31" s="103"/>
      <c r="E31" s="103"/>
      <c r="F31" s="104"/>
      <c r="G31" s="76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8"/>
      <c r="AD31" s="50">
        <f>+AD29+AD30</f>
        <v>9578.8</v>
      </c>
      <c r="AE31" s="50">
        <f>AE29+AE30</f>
        <v>21180.699999999997</v>
      </c>
    </row>
    <row r="32" spans="1:31" s="18" customFormat="1" ht="26.25" customHeight="1">
      <c r="A32" s="105">
        <v>6</v>
      </c>
      <c r="B32" s="98" t="s">
        <v>23</v>
      </c>
      <c r="C32" s="82" t="s">
        <v>24</v>
      </c>
      <c r="D32" s="70" t="s">
        <v>19</v>
      </c>
      <c r="E32" s="71" t="s">
        <v>62</v>
      </c>
      <c r="F32" s="70" t="s">
        <v>15</v>
      </c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8"/>
      <c r="AD32" s="48">
        <v>200</v>
      </c>
      <c r="AE32" s="48">
        <v>0</v>
      </c>
    </row>
    <row r="33" spans="1:31" s="18" customFormat="1" ht="22.5" customHeight="1">
      <c r="A33" s="106"/>
      <c r="B33" s="99"/>
      <c r="C33" s="67" t="s">
        <v>24</v>
      </c>
      <c r="D33" s="61" t="s">
        <v>19</v>
      </c>
      <c r="E33" s="62" t="s">
        <v>63</v>
      </c>
      <c r="F33" s="61" t="s">
        <v>15</v>
      </c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8"/>
      <c r="AD33" s="52">
        <v>597.5</v>
      </c>
      <c r="AE33" s="46">
        <v>597.5</v>
      </c>
    </row>
    <row r="34" spans="1:31" s="18" customFormat="1" ht="30.75" customHeight="1">
      <c r="A34" s="107"/>
      <c r="B34" s="100"/>
      <c r="C34" s="110" t="s">
        <v>14</v>
      </c>
      <c r="D34" s="111"/>
      <c r="E34" s="111"/>
      <c r="F34" s="112"/>
      <c r="G34" s="76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8"/>
      <c r="AD34" s="53">
        <f>+AD32+AD33</f>
        <v>797.5</v>
      </c>
      <c r="AE34" s="49">
        <f>AE32+AE33</f>
        <v>597.5</v>
      </c>
    </row>
    <row r="35" spans="1:31" s="18" customFormat="1" ht="12.75">
      <c r="A35" s="105">
        <v>7</v>
      </c>
      <c r="B35" s="101" t="s">
        <v>22</v>
      </c>
      <c r="C35" s="70" t="s">
        <v>24</v>
      </c>
      <c r="D35" s="75" t="s">
        <v>20</v>
      </c>
      <c r="E35" s="70" t="s">
        <v>60</v>
      </c>
      <c r="F35" s="75" t="s">
        <v>15</v>
      </c>
      <c r="G35" s="76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8"/>
      <c r="AD35" s="52">
        <v>17478.5</v>
      </c>
      <c r="AE35" s="48">
        <v>0</v>
      </c>
    </row>
    <row r="36" spans="1:31" s="18" customFormat="1" ht="12.75">
      <c r="A36" s="106"/>
      <c r="B36" s="99"/>
      <c r="C36" s="70" t="s">
        <v>24</v>
      </c>
      <c r="D36" s="70" t="s">
        <v>46</v>
      </c>
      <c r="E36" s="70" t="s">
        <v>60</v>
      </c>
      <c r="F36" s="75" t="s">
        <v>15</v>
      </c>
      <c r="G36" s="76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8"/>
      <c r="AD36" s="52">
        <v>3005.1</v>
      </c>
      <c r="AE36" s="48">
        <v>0</v>
      </c>
    </row>
    <row r="37" spans="1:31" s="18" customFormat="1" ht="12.75">
      <c r="A37" s="106"/>
      <c r="B37" s="99"/>
      <c r="C37" s="70" t="s">
        <v>24</v>
      </c>
      <c r="D37" s="70" t="s">
        <v>46</v>
      </c>
      <c r="E37" s="70" t="s">
        <v>61</v>
      </c>
      <c r="F37" s="75" t="s">
        <v>15</v>
      </c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8"/>
      <c r="AD37" s="52">
        <v>333.9</v>
      </c>
      <c r="AE37" s="48">
        <v>0</v>
      </c>
    </row>
    <row r="38" spans="1:31" s="18" customFormat="1" ht="18.75" customHeight="1">
      <c r="A38" s="107"/>
      <c r="B38" s="100"/>
      <c r="C38" s="102" t="s">
        <v>14</v>
      </c>
      <c r="D38" s="103"/>
      <c r="E38" s="103"/>
      <c r="F38" s="104"/>
      <c r="G38" s="76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  <c r="AD38" s="49">
        <f>+AD35+AD36+AD37</f>
        <v>20817.5</v>
      </c>
      <c r="AE38" s="49">
        <f>+AE35+AE36+AE37</f>
        <v>0</v>
      </c>
    </row>
    <row r="39" spans="1:31" s="18" customFormat="1" ht="55.5" customHeight="1">
      <c r="A39" s="83">
        <v>8</v>
      </c>
      <c r="B39" s="60" t="s">
        <v>72</v>
      </c>
      <c r="C39" s="84" t="s">
        <v>24</v>
      </c>
      <c r="D39" s="84" t="s">
        <v>28</v>
      </c>
      <c r="E39" s="85" t="s">
        <v>50</v>
      </c>
      <c r="F39" s="84" t="s">
        <v>29</v>
      </c>
      <c r="G39" s="76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8"/>
      <c r="AD39" s="49">
        <v>3200</v>
      </c>
      <c r="AE39" s="49">
        <v>3400</v>
      </c>
    </row>
    <row r="40" spans="1:62" s="18" customFormat="1" ht="19.5" customHeight="1">
      <c r="A40" s="105">
        <v>9</v>
      </c>
      <c r="B40" s="98" t="s">
        <v>41</v>
      </c>
      <c r="C40" s="70" t="s">
        <v>24</v>
      </c>
      <c r="D40" s="70" t="s">
        <v>40</v>
      </c>
      <c r="E40" s="71" t="s">
        <v>52</v>
      </c>
      <c r="F40" s="75" t="s">
        <v>15</v>
      </c>
      <c r="G40" s="86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8"/>
      <c r="AD40" s="54">
        <v>1500</v>
      </c>
      <c r="AE40" s="48">
        <v>1500</v>
      </c>
      <c r="AF40" s="17"/>
      <c r="AG40" s="21"/>
      <c r="AH40" s="19"/>
      <c r="AI40" s="22"/>
      <c r="AJ40" s="22"/>
      <c r="AK40" s="22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23"/>
      <c r="BJ40" s="20"/>
    </row>
    <row r="41" spans="1:62" s="18" customFormat="1" ht="19.5" customHeight="1">
      <c r="A41" s="106"/>
      <c r="B41" s="108"/>
      <c r="C41" s="70" t="s">
        <v>24</v>
      </c>
      <c r="D41" s="71" t="s">
        <v>40</v>
      </c>
      <c r="E41" s="70" t="s">
        <v>52</v>
      </c>
      <c r="F41" s="70" t="s">
        <v>33</v>
      </c>
      <c r="G41" s="89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54">
        <v>300</v>
      </c>
      <c r="AE41" s="48">
        <v>300</v>
      </c>
      <c r="AF41" s="17"/>
      <c r="AG41" s="21"/>
      <c r="AH41" s="19"/>
      <c r="AI41" s="22"/>
      <c r="AJ41" s="22"/>
      <c r="AK41" s="22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23"/>
      <c r="BJ41" s="20"/>
    </row>
    <row r="42" spans="1:62" s="18" customFormat="1" ht="19.5" customHeight="1">
      <c r="A42" s="106"/>
      <c r="B42" s="108"/>
      <c r="C42" s="110" t="s">
        <v>14</v>
      </c>
      <c r="D42" s="111"/>
      <c r="E42" s="111"/>
      <c r="F42" s="11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55">
        <f>+AD40+AD41</f>
        <v>1800</v>
      </c>
      <c r="AE42" s="55">
        <f>AE40+AE41</f>
        <v>1800</v>
      </c>
      <c r="AF42" s="17"/>
      <c r="AG42" s="21"/>
      <c r="AH42" s="19"/>
      <c r="AI42" s="22"/>
      <c r="AJ42" s="22"/>
      <c r="AK42" s="22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23"/>
      <c r="BJ42" s="20"/>
    </row>
    <row r="43" spans="1:31" s="18" customFormat="1" ht="19.5" customHeight="1">
      <c r="A43" s="105">
        <v>10</v>
      </c>
      <c r="B43" s="98" t="s">
        <v>39</v>
      </c>
      <c r="C43" s="93" t="s">
        <v>24</v>
      </c>
      <c r="D43" s="70" t="s">
        <v>40</v>
      </c>
      <c r="E43" s="71" t="s">
        <v>51</v>
      </c>
      <c r="F43" s="70" t="s">
        <v>43</v>
      </c>
      <c r="G43" s="76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8"/>
      <c r="AD43" s="48">
        <v>360</v>
      </c>
      <c r="AE43" s="48">
        <v>360</v>
      </c>
    </row>
    <row r="44" spans="1:31" s="18" customFormat="1" ht="19.5" customHeight="1">
      <c r="A44" s="106"/>
      <c r="B44" s="99"/>
      <c r="C44" s="67" t="s">
        <v>24</v>
      </c>
      <c r="D44" s="61" t="s">
        <v>42</v>
      </c>
      <c r="E44" s="62" t="s">
        <v>51</v>
      </c>
      <c r="F44" s="61" t="s">
        <v>43</v>
      </c>
      <c r="G44" s="76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8"/>
      <c r="AD44" s="52">
        <v>180</v>
      </c>
      <c r="AE44" s="46">
        <v>180</v>
      </c>
    </row>
    <row r="45" spans="1:31" s="18" customFormat="1" ht="41.25" customHeight="1">
      <c r="A45" s="107"/>
      <c r="B45" s="100"/>
      <c r="C45" s="102" t="s">
        <v>14</v>
      </c>
      <c r="D45" s="103"/>
      <c r="E45" s="103"/>
      <c r="F45" s="104"/>
      <c r="G45" s="76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8"/>
      <c r="AD45" s="53">
        <f>+AD43+AD44</f>
        <v>540</v>
      </c>
      <c r="AE45" s="49">
        <f>AE43+AE44</f>
        <v>540</v>
      </c>
    </row>
    <row r="46" spans="1:31" s="18" customFormat="1" ht="54" customHeight="1">
      <c r="A46" s="59">
        <v>11</v>
      </c>
      <c r="B46" s="69" t="s">
        <v>26</v>
      </c>
      <c r="C46" s="67" t="s">
        <v>24</v>
      </c>
      <c r="D46" s="63" t="s">
        <v>27</v>
      </c>
      <c r="E46" s="62" t="s">
        <v>68</v>
      </c>
      <c r="F46" s="63" t="s">
        <v>15</v>
      </c>
      <c r="G46" s="76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8"/>
      <c r="AD46" s="53">
        <v>338</v>
      </c>
      <c r="AE46" s="47">
        <v>0</v>
      </c>
    </row>
    <row r="47" spans="1:31" s="18" customFormat="1" ht="15.75" customHeight="1">
      <c r="A47" s="105">
        <v>12</v>
      </c>
      <c r="B47" s="98" t="s">
        <v>30</v>
      </c>
      <c r="C47" s="75" t="s">
        <v>24</v>
      </c>
      <c r="D47" s="75" t="s">
        <v>20</v>
      </c>
      <c r="E47" s="71" t="s">
        <v>64</v>
      </c>
      <c r="F47" s="75" t="s">
        <v>15</v>
      </c>
      <c r="G47" s="86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8"/>
      <c r="AD47" s="54">
        <v>3917.5</v>
      </c>
      <c r="AE47" s="48">
        <v>800</v>
      </c>
    </row>
    <row r="48" spans="1:31" s="18" customFormat="1" ht="17.25" customHeight="1">
      <c r="A48" s="106"/>
      <c r="B48" s="108"/>
      <c r="C48" s="75" t="s">
        <v>24</v>
      </c>
      <c r="D48" s="75" t="s">
        <v>20</v>
      </c>
      <c r="E48" s="71" t="s">
        <v>65</v>
      </c>
      <c r="F48" s="70" t="s">
        <v>15</v>
      </c>
      <c r="G48" s="86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8"/>
      <c r="AD48" s="54">
        <v>6172.9</v>
      </c>
      <c r="AE48" s="48">
        <v>0</v>
      </c>
    </row>
    <row r="49" spans="1:62" s="18" customFormat="1" ht="20.25" customHeight="1">
      <c r="A49" s="107"/>
      <c r="B49" s="109"/>
      <c r="C49" s="102" t="s">
        <v>14</v>
      </c>
      <c r="D49" s="103"/>
      <c r="E49" s="103"/>
      <c r="F49" s="104"/>
      <c r="G49" s="86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8"/>
      <c r="AD49" s="56">
        <f>+AD47+AD48</f>
        <v>10090.4</v>
      </c>
      <c r="AE49" s="49">
        <f>+AE47+AE48</f>
        <v>800</v>
      </c>
      <c r="AF49" s="17"/>
      <c r="AG49" s="21"/>
      <c r="AH49" s="19"/>
      <c r="AI49" s="22"/>
      <c r="AJ49" s="22"/>
      <c r="AK49" s="22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23"/>
      <c r="BJ49" s="20"/>
    </row>
    <row r="50" spans="1:62" s="18" customFormat="1" ht="70.5" customHeight="1">
      <c r="A50" s="94">
        <v>13</v>
      </c>
      <c r="B50" s="95" t="s">
        <v>44</v>
      </c>
      <c r="C50" s="96" t="s">
        <v>24</v>
      </c>
      <c r="D50" s="96" t="s">
        <v>32</v>
      </c>
      <c r="E50" s="96" t="s">
        <v>49</v>
      </c>
      <c r="F50" s="96" t="s">
        <v>33</v>
      </c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57">
        <v>500</v>
      </c>
      <c r="AE50" s="58">
        <v>0</v>
      </c>
      <c r="AF50" s="17"/>
      <c r="AG50" s="21"/>
      <c r="AH50" s="19"/>
      <c r="AI50" s="22"/>
      <c r="AJ50" s="22"/>
      <c r="AK50" s="22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23"/>
      <c r="BJ50" s="20"/>
    </row>
    <row r="51" spans="1:41" ht="24" customHeight="1">
      <c r="A51" s="113" t="s">
        <v>8</v>
      </c>
      <c r="B51" s="114"/>
      <c r="C51" s="114"/>
      <c r="D51" s="114"/>
      <c r="E51" s="114"/>
      <c r="F51" s="115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  <c r="U51" s="39"/>
      <c r="V51" s="39"/>
      <c r="W51" s="39"/>
      <c r="X51" s="39"/>
      <c r="Y51" s="39"/>
      <c r="Z51" s="39"/>
      <c r="AA51" s="39"/>
      <c r="AB51" s="39"/>
      <c r="AC51" s="40"/>
      <c r="AD51" s="41">
        <f>+AD18+AD23+AD27+AD28+AD31+AD34+AD38+AD39+AD42+AD45+AD46+AD49+AD50</f>
        <v>181985.99999999997</v>
      </c>
      <c r="AE51" s="41">
        <f>+AE18+AE23+AE27+AE28+AE31+AE34+AE38+AE39+AE42+AE45+AE46+AE49+AE50</f>
        <v>72900.79999999999</v>
      </c>
      <c r="AF51" s="4"/>
      <c r="AM51" s="4"/>
      <c r="AN51" s="4"/>
      <c r="AO51" s="4"/>
    </row>
    <row r="52" spans="2:41" ht="12.75" customHeight="1">
      <c r="B52" s="20"/>
      <c r="C52" s="4"/>
      <c r="AM52" s="4"/>
      <c r="AN52" s="4"/>
      <c r="AO52" s="4"/>
    </row>
    <row r="53" spans="2:41" ht="12.75">
      <c r="B53" s="20"/>
      <c r="AM53" s="4"/>
      <c r="AN53" s="4"/>
      <c r="AO53" s="4"/>
    </row>
    <row r="54" spans="39:41" ht="12.75">
      <c r="AM54" s="4"/>
      <c r="AN54" s="4"/>
      <c r="AO54" s="4"/>
    </row>
    <row r="55" spans="39:41" ht="12.75">
      <c r="AM55" s="4"/>
      <c r="AN55" s="4"/>
      <c r="AO55" s="4"/>
    </row>
    <row r="56" spans="39:41" ht="12.75">
      <c r="AM56" s="4"/>
      <c r="AN56" s="4"/>
      <c r="AO56" s="4"/>
    </row>
    <row r="57" spans="39:41" ht="12.75">
      <c r="AM57" s="4"/>
      <c r="AN57" s="4"/>
      <c r="AO57" s="4"/>
    </row>
  </sheetData>
  <sheetProtection/>
  <mergeCells count="59">
    <mergeCell ref="AC11:AC12"/>
    <mergeCell ref="AD11:AD12"/>
    <mergeCell ref="T11:T12"/>
    <mergeCell ref="I11:I12"/>
    <mergeCell ref="P11:P12"/>
    <mergeCell ref="Q11:Q12"/>
    <mergeCell ref="R11:R12"/>
    <mergeCell ref="V11:V12"/>
    <mergeCell ref="Z11:Z12"/>
    <mergeCell ref="AA11:AA12"/>
    <mergeCell ref="AB11:AB12"/>
    <mergeCell ref="X11:X12"/>
    <mergeCell ref="L11:L12"/>
    <mergeCell ref="M11:M12"/>
    <mergeCell ref="U11:U12"/>
    <mergeCell ref="O11:O12"/>
    <mergeCell ref="S11:S12"/>
    <mergeCell ref="W11:W12"/>
    <mergeCell ref="N11:N12"/>
    <mergeCell ref="A7:AE7"/>
    <mergeCell ref="A8:AE8"/>
    <mergeCell ref="A10:AE10"/>
    <mergeCell ref="A11:A12"/>
    <mergeCell ref="B11:B12"/>
    <mergeCell ref="C11:F11"/>
    <mergeCell ref="G11:G12"/>
    <mergeCell ref="H11:H12"/>
    <mergeCell ref="AE11:AE12"/>
    <mergeCell ref="Y11:Y12"/>
    <mergeCell ref="K11:K12"/>
    <mergeCell ref="J11:J12"/>
    <mergeCell ref="A13:A18"/>
    <mergeCell ref="B13:B18"/>
    <mergeCell ref="C18:F18"/>
    <mergeCell ref="C34:F34"/>
    <mergeCell ref="A29:A31"/>
    <mergeCell ref="C31:F31"/>
    <mergeCell ref="B29:B31"/>
    <mergeCell ref="A32:A34"/>
    <mergeCell ref="A51:F51"/>
    <mergeCell ref="B24:B27"/>
    <mergeCell ref="A24:A27"/>
    <mergeCell ref="C27:F27"/>
    <mergeCell ref="A19:A23"/>
    <mergeCell ref="B19:B23"/>
    <mergeCell ref="C23:F23"/>
    <mergeCell ref="A43:A45"/>
    <mergeCell ref="B43:B45"/>
    <mergeCell ref="C45:F45"/>
    <mergeCell ref="B32:B34"/>
    <mergeCell ref="B35:B38"/>
    <mergeCell ref="C38:F38"/>
    <mergeCell ref="A47:A49"/>
    <mergeCell ref="B47:B49"/>
    <mergeCell ref="C49:F49"/>
    <mergeCell ref="A35:A38"/>
    <mergeCell ref="A40:A42"/>
    <mergeCell ref="B40:B42"/>
    <mergeCell ref="C42:F42"/>
  </mergeCells>
  <printOptions/>
  <pageMargins left="0.4724409448818898" right="0" top="0.44" bottom="0.5" header="0" footer="0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2020-07-06T04:52:50Z</cp:lastPrinted>
  <dcterms:created xsi:type="dcterms:W3CDTF">2003-12-05T21:14:57Z</dcterms:created>
  <dcterms:modified xsi:type="dcterms:W3CDTF">2021-01-25T00:16:42Z</dcterms:modified>
  <cp:category/>
  <cp:version/>
  <cp:contentType/>
  <cp:contentStatus/>
</cp:coreProperties>
</file>