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3" i="1" l="1"/>
  <c r="C24" i="1"/>
  <c r="D19" i="1"/>
  <c r="D13" i="1"/>
  <c r="D30" i="1"/>
  <c r="C30" i="1"/>
  <c r="D27" i="1"/>
  <c r="C27" i="1"/>
  <c r="D26" i="1"/>
  <c r="D25" i="1" s="1"/>
  <c r="C26" i="1"/>
  <c r="C19" i="1"/>
  <c r="C16" i="1" s="1"/>
  <c r="C25" i="1" l="1"/>
  <c r="D16" i="1"/>
  <c r="D24" i="1" l="1"/>
  <c r="D32" i="1" s="1"/>
</calcChain>
</file>

<file path=xl/sharedStrings.xml><?xml version="1.0" encoding="utf-8"?>
<sst xmlns="http://schemas.openxmlformats.org/spreadsheetml/2006/main" count="37" uniqueCount="37">
  <si>
    <t>№</t>
  </si>
  <si>
    <t xml:space="preserve">Отчет </t>
  </si>
  <si>
    <t xml:space="preserve">к  решению Думы "Об исполнении бюджета </t>
  </si>
  <si>
    <t xml:space="preserve">Усть-Кутского муниципального образования </t>
  </si>
  <si>
    <t>Приложение № 10</t>
  </si>
  <si>
    <t>Наименование статей</t>
  </si>
  <si>
    <t>Фактически исполнено</t>
  </si>
  <si>
    <t>Доходы, всего, в том числе: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</si>
  <si>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</si>
  <si>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</si>
  <si>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</si>
  <si>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</si>
  <si>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Восстановление средств муниципального дорожного фонда, использованного не по целевому назначению </t>
  </si>
  <si>
    <t xml:space="preserve"> -содержание улично-дорожной сети</t>
  </si>
  <si>
    <t>Справочно: остатки бюджетных ассигнований муниципального дорожного фонда ВСЕГО, в т.ч.:</t>
  </si>
  <si>
    <t xml:space="preserve"> - весовой контроль</t>
  </si>
  <si>
    <t xml:space="preserve">Справочно: остатки бюджетных ассигнований муниципального дорожного фонда ВСЕГО, в т.ч.: 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</si>
  <si>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</si>
  <si>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</si>
  <si>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 оборудование остановочных пунктов </t>
  </si>
  <si>
    <t xml:space="preserve">Остатки средств  муниципального дорожного фонда на 01.01.2020г., (на едином счете бюджета) </t>
  </si>
  <si>
    <t>Остатки средств муниципального дорожного фонда на 01.01.2019г. ( на едином счете бюджета)</t>
  </si>
  <si>
    <t xml:space="preserve"> -средства местного бюджета</t>
  </si>
  <si>
    <t xml:space="preserve"> -средства областного бюджета</t>
  </si>
  <si>
    <t>Итого средств муниципального дорожного фонда в 2019 году ( с учетом остатка на 01.01.2019г.):</t>
  </si>
  <si>
    <t xml:space="preserve">Расходы в 2019г., всего, в том числе: </t>
  </si>
  <si>
    <t xml:space="preserve"> -средства местного бюджета (безвозмездные перечисления) -2020г.</t>
  </si>
  <si>
    <t xml:space="preserve"> -средства местного бюджета (безвозмездные перечисления)-2019г.</t>
  </si>
  <si>
    <t xml:space="preserve"> -средства местного бюджета-2019г.</t>
  </si>
  <si>
    <t xml:space="preserve"> - реконструкция автодороги по улице Кирова с учетом ливневой канализации (от магазина "Орлан" ул.Кирова до остановки общественного транспорта "Российская" ул.Речников)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</si>
  <si>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</si>
  <si>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 xml:space="preserve"> -содержание технических средств безопасности дорожного движения, обслуживание, установка дорожных знаков, светофорных объектов, нанесение дорожной разметки </t>
  </si>
  <si>
    <t>Расходы в 2020г., (долгосрочный контракт)</t>
  </si>
  <si>
    <t>(городского поселения) за 2019 год"</t>
  </si>
  <si>
    <t>Единица измерения: руб.</t>
  </si>
  <si>
    <t>об использовании средств  муниципального дорожного фонда Усть-Кутского муниципального образования (городского поселения) за 2019 год</t>
  </si>
  <si>
    <t>от 17.06.2020 г. №155/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</si>
</sst>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B1" workbookViewId="0">
      <selection activeCell="D12" sqref="D12"/>
    </sheetView>
  </sheetViews>
  <sheetFormatPr defaultRowHeight="12.75" x14ac:dyDescent="0.2"/>
  <cols>
    <col min="1" max="1" width="5.7109375" hidden="1" customWidth="1"/>
    <col min="2" max="2" width="63.28515625" customWidth="1"/>
    <col min="3" max="3" width="18.42578125" customWidth="1"/>
    <col min="4" max="4" width="16.42578125" customWidth="1"/>
    <col min="7" max="7" width="12.7109375" bestFit="1" customWidth="1"/>
  </cols>
  <sheetData>
    <row r="1" spans="1:7" x14ac:dyDescent="0.2">
      <c r="A1" s="1"/>
      <c r="C1" s="4" t="s">
        <v>4</v>
      </c>
      <c r="D1" s="4"/>
    </row>
    <row r="2" spans="1:7" x14ac:dyDescent="0.2">
      <c r="A2" s="1"/>
      <c r="C2" s="5" t="s">
        <v>2</v>
      </c>
      <c r="D2" s="5"/>
    </row>
    <row r="3" spans="1:7" x14ac:dyDescent="0.2">
      <c r="A3" s="1"/>
      <c r="C3" s="4" t="s">
        <v>3</v>
      </c>
      <c r="D3" s="4"/>
    </row>
    <row r="4" spans="1:7" x14ac:dyDescent="0.2">
      <c r="A4" s="1"/>
      <c r="C4" s="4" t="s">
        <v>33</v>
      </c>
      <c r="D4" s="4"/>
    </row>
    <row r="5" spans="1:7" x14ac:dyDescent="0.2">
      <c r="A5" s="1"/>
      <c r="C5" s="6" t="s">
        <v>36</v>
      </c>
      <c r="D5" s="6"/>
    </row>
    <row r="6" spans="1:7" ht="15" x14ac:dyDescent="0.2">
      <c r="A6" s="1"/>
      <c r="B6" s="3"/>
      <c r="C6" s="3"/>
      <c r="D6" s="3"/>
    </row>
    <row r="7" spans="1:7" ht="15.75" x14ac:dyDescent="0.2">
      <c r="A7" s="29" t="s">
        <v>1</v>
      </c>
      <c r="B7" s="29"/>
      <c r="C7" s="29"/>
      <c r="D7" s="29"/>
    </row>
    <row r="8" spans="1:7" ht="33.75" customHeight="1" x14ac:dyDescent="0.2">
      <c r="A8" s="30" t="s">
        <v>35</v>
      </c>
      <c r="B8" s="30"/>
      <c r="C8" s="30"/>
      <c r="D8" s="30"/>
    </row>
    <row r="9" spans="1:7" ht="18" customHeight="1" x14ac:dyDescent="0.2">
      <c r="A9" s="31" t="s">
        <v>34</v>
      </c>
      <c r="B9" s="31"/>
      <c r="C9" s="31"/>
      <c r="D9" s="31"/>
    </row>
    <row r="10" spans="1:7" x14ac:dyDescent="0.2">
      <c r="A10" s="32" t="s">
        <v>0</v>
      </c>
      <c r="B10" s="32" t="s">
        <v>5</v>
      </c>
      <c r="C10" s="38" t="s">
        <v>9</v>
      </c>
      <c r="D10" s="34" t="s">
        <v>6</v>
      </c>
    </row>
    <row r="11" spans="1:7" ht="23.25" customHeight="1" x14ac:dyDescent="0.2">
      <c r="A11" s="33"/>
      <c r="B11" s="33"/>
      <c r="C11" s="39"/>
      <c r="D11" s="35"/>
    </row>
    <row r="12" spans="1:7" ht="45" customHeight="1" x14ac:dyDescent="0.2">
      <c r="A12" s="7">
        <v>1</v>
      </c>
      <c r="B12" s="7" t="s">
        <v>21</v>
      </c>
      <c r="C12" s="8"/>
      <c r="D12" s="9">
        <v>10358896.43</v>
      </c>
    </row>
    <row r="13" spans="1:7" ht="25.5" x14ac:dyDescent="0.2">
      <c r="A13" s="10"/>
      <c r="B13" s="10" t="s">
        <v>16</v>
      </c>
      <c r="C13" s="11"/>
      <c r="D13" s="12">
        <f>+D14+D15</f>
        <v>67186445.719999999</v>
      </c>
      <c r="G13" s="2"/>
    </row>
    <row r="14" spans="1:7" x14ac:dyDescent="0.2">
      <c r="A14" s="10"/>
      <c r="B14" s="13" t="s">
        <v>22</v>
      </c>
      <c r="C14" s="14"/>
      <c r="D14" s="15">
        <v>10168895.33</v>
      </c>
    </row>
    <row r="15" spans="1:7" x14ac:dyDescent="0.2">
      <c r="A15" s="10"/>
      <c r="B15" s="13" t="s">
        <v>23</v>
      </c>
      <c r="C15" s="16"/>
      <c r="D15" s="16">
        <v>57017550.390000001</v>
      </c>
    </row>
    <row r="16" spans="1:7" ht="27" customHeight="1" x14ac:dyDescent="0.2">
      <c r="A16" s="7">
        <v>2</v>
      </c>
      <c r="B16" s="7" t="s">
        <v>7</v>
      </c>
      <c r="C16" s="8">
        <f>+C17+C18+C19+C22+C20+C21</f>
        <v>42084850</v>
      </c>
      <c r="D16" s="8">
        <f>+D17+D18+D19+D22+D20+D21</f>
        <v>42198520.25</v>
      </c>
    </row>
    <row r="17" spans="1:4" ht="17.25" customHeight="1" x14ac:dyDescent="0.2">
      <c r="A17" s="10"/>
      <c r="B17" s="10" t="s">
        <v>8</v>
      </c>
      <c r="C17" s="17">
        <v>15417200</v>
      </c>
      <c r="D17" s="18">
        <v>15364639.880000001</v>
      </c>
    </row>
    <row r="18" spans="1:4" ht="17.25" customHeight="1" x14ac:dyDescent="0.2">
      <c r="A18" s="10"/>
      <c r="B18" s="10" t="s">
        <v>10</v>
      </c>
      <c r="C18" s="11">
        <v>130600</v>
      </c>
      <c r="D18" s="19">
        <v>129000</v>
      </c>
    </row>
    <row r="19" spans="1:4" ht="21" customHeight="1" x14ac:dyDescent="0.2">
      <c r="A19" s="10"/>
      <c r="B19" s="10" t="s">
        <v>11</v>
      </c>
      <c r="C19" s="11">
        <f>2968604.3+8044177+4002518.7</f>
        <v>15015300</v>
      </c>
      <c r="D19" s="19">
        <f>3087434.67+8044177+4002518.7</f>
        <v>15134130.370000001</v>
      </c>
    </row>
    <row r="20" spans="1:4" ht="59.25" customHeight="1" x14ac:dyDescent="0.2">
      <c r="A20" s="10"/>
      <c r="B20" s="10" t="s">
        <v>30</v>
      </c>
      <c r="C20" s="11">
        <v>11331000</v>
      </c>
      <c r="D20" s="19">
        <v>11331000</v>
      </c>
    </row>
    <row r="21" spans="1:4" ht="51" x14ac:dyDescent="0.2">
      <c r="A21" s="10"/>
      <c r="B21" s="10" t="s">
        <v>17</v>
      </c>
      <c r="C21" s="11">
        <v>190750</v>
      </c>
      <c r="D21" s="19">
        <v>239750</v>
      </c>
    </row>
    <row r="22" spans="1:4" ht="18.75" hidden="1" customHeight="1" x14ac:dyDescent="0.2">
      <c r="A22" s="10"/>
      <c r="B22" s="10" t="s">
        <v>15</v>
      </c>
      <c r="C22" s="11"/>
      <c r="D22" s="19">
        <v>0</v>
      </c>
    </row>
    <row r="23" spans="1:4" ht="33.75" hidden="1" customHeight="1" x14ac:dyDescent="0.2">
      <c r="A23" s="20">
        <v>3</v>
      </c>
      <c r="B23" s="20" t="s">
        <v>12</v>
      </c>
      <c r="C23" s="21">
        <v>0</v>
      </c>
      <c r="D23" s="22"/>
    </row>
    <row r="24" spans="1:4" ht="33.75" customHeight="1" x14ac:dyDescent="0.2">
      <c r="A24" s="36" t="s">
        <v>24</v>
      </c>
      <c r="B24" s="37"/>
      <c r="C24" s="23">
        <f>+D12+C16</f>
        <v>52443746.43</v>
      </c>
      <c r="D24" s="23">
        <f>+D12+D16</f>
        <v>52557416.68</v>
      </c>
    </row>
    <row r="25" spans="1:4" ht="24.75" customHeight="1" x14ac:dyDescent="0.2">
      <c r="A25" s="7">
        <v>3</v>
      </c>
      <c r="B25" s="7" t="s">
        <v>25</v>
      </c>
      <c r="C25" s="8">
        <f>+C26+C29+C28+C30+C27</f>
        <v>44512046.43</v>
      </c>
      <c r="D25" s="8">
        <f>+D26+D29+D28+D30+D27</f>
        <v>43527314.489999995</v>
      </c>
    </row>
    <row r="26" spans="1:4" ht="16.5" customHeight="1" x14ac:dyDescent="0.2">
      <c r="A26" s="24"/>
      <c r="B26" s="25" t="s">
        <v>18</v>
      </c>
      <c r="C26" s="26">
        <f>3163133.83+8071161.55+4435580.14+3652800.53</f>
        <v>19322676.050000001</v>
      </c>
      <c r="D26" s="27">
        <f>3163133.83+8020525.55+4407710.7+3652800.53</f>
        <v>19244170.609999999</v>
      </c>
    </row>
    <row r="27" spans="1:4" ht="39" customHeight="1" x14ac:dyDescent="0.2">
      <c r="A27" s="24"/>
      <c r="B27" s="25" t="s">
        <v>31</v>
      </c>
      <c r="C27" s="26">
        <f>250450.25+371631.82+2381392.8+127287.64</f>
        <v>3130762.5100000002</v>
      </c>
      <c r="D27" s="26">
        <f>250450.25+371631.82+2381392.8+127287.64</f>
        <v>3130762.5100000002</v>
      </c>
    </row>
    <row r="28" spans="1:4" ht="20.25" customHeight="1" x14ac:dyDescent="0.2">
      <c r="A28" s="24"/>
      <c r="B28" s="25" t="s">
        <v>13</v>
      </c>
      <c r="C28" s="11">
        <v>15417025.93</v>
      </c>
      <c r="D28" s="19">
        <v>15417025.93</v>
      </c>
    </row>
    <row r="29" spans="1:4" ht="38.25" x14ac:dyDescent="0.2">
      <c r="A29" s="24"/>
      <c r="B29" s="25" t="s">
        <v>29</v>
      </c>
      <c r="C29" s="11">
        <v>3399300</v>
      </c>
      <c r="D29" s="19">
        <v>2493073.5</v>
      </c>
    </row>
    <row r="30" spans="1:4" ht="18" customHeight="1" x14ac:dyDescent="0.2">
      <c r="A30" s="28"/>
      <c r="B30" s="25" t="s">
        <v>19</v>
      </c>
      <c r="C30" s="11">
        <f>2758081.94+306000+178200</f>
        <v>3242281.94</v>
      </c>
      <c r="D30" s="11">
        <f>2758081.94+306000+178200</f>
        <v>3242281.94</v>
      </c>
    </row>
    <row r="31" spans="1:4" ht="23.25" customHeight="1" x14ac:dyDescent="0.2">
      <c r="A31" s="7">
        <v>4</v>
      </c>
      <c r="B31" s="7" t="s">
        <v>32</v>
      </c>
      <c r="C31" s="23">
        <v>7931700</v>
      </c>
      <c r="D31" s="23"/>
    </row>
    <row r="32" spans="1:4" ht="25.5" x14ac:dyDescent="0.2">
      <c r="A32" s="7">
        <v>5</v>
      </c>
      <c r="B32" s="7" t="s">
        <v>20</v>
      </c>
      <c r="C32" s="23"/>
      <c r="D32" s="23">
        <f>+D24-D25</f>
        <v>9030102.1900000051</v>
      </c>
    </row>
    <row r="33" spans="1:4" ht="25.5" x14ac:dyDescent="0.2">
      <c r="A33" s="10"/>
      <c r="B33" s="10" t="s">
        <v>14</v>
      </c>
      <c r="C33" s="11"/>
      <c r="D33" s="19">
        <f>+D34+D35+D36</f>
        <v>8916431.9399999995</v>
      </c>
    </row>
    <row r="34" spans="1:4" x14ac:dyDescent="0.2">
      <c r="A34" s="10"/>
      <c r="B34" s="13" t="s">
        <v>28</v>
      </c>
      <c r="C34" s="14"/>
      <c r="D34" s="15">
        <v>78505.440000000002</v>
      </c>
    </row>
    <row r="35" spans="1:4" ht="25.5" x14ac:dyDescent="0.2">
      <c r="A35" s="10"/>
      <c r="B35" s="13" t="s">
        <v>27</v>
      </c>
      <c r="C35" s="16"/>
      <c r="D35" s="16">
        <v>906226.5</v>
      </c>
    </row>
    <row r="36" spans="1:4" ht="25.5" x14ac:dyDescent="0.2">
      <c r="A36" s="10"/>
      <c r="B36" s="13" t="s">
        <v>26</v>
      </c>
      <c r="C36" s="16"/>
      <c r="D36" s="16">
        <v>7931700</v>
      </c>
    </row>
  </sheetData>
  <mergeCells count="8">
    <mergeCell ref="A24:B24"/>
    <mergeCell ref="C10:C11"/>
    <mergeCell ref="A7:D7"/>
    <mergeCell ref="A8:D8"/>
    <mergeCell ref="A9:D9"/>
    <mergeCell ref="A10:A11"/>
    <mergeCell ref="B10:B11"/>
    <mergeCell ref="D10:D11"/>
  </mergeCells>
  <phoneticPr fontId="0" type="noConversion"/>
  <pageMargins left="0.47244094488188981" right="0.19685039370078741" top="0.23622047244094491" bottom="0.27559055118110237" header="0.19685039370078741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2020-03-30T10:51:24Z</cp:lastPrinted>
  <dcterms:created xsi:type="dcterms:W3CDTF">1996-10-08T23:32:33Z</dcterms:created>
  <dcterms:modified xsi:type="dcterms:W3CDTF">2020-06-18T05:05:31Z</dcterms:modified>
</cp:coreProperties>
</file>