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расходов'!$10:$12</definedName>
    <definedName name="_xlnm.Print_Area" localSheetId="0">'Роспись расходов'!$A$1:$G$57</definedName>
  </definedNames>
  <calcPr fullCalcOnLoad="1"/>
</workbook>
</file>

<file path=xl/sharedStrings.xml><?xml version="1.0" encoding="utf-8"?>
<sst xmlns="http://schemas.openxmlformats.org/spreadsheetml/2006/main" count="158" uniqueCount="117">
  <si>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</si>
  <si>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</si>
  <si>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</si>
  <si>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</si>
  <si>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</si>
  <si>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</si>
  <si>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</si>
  <si>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</si>
  <si>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</si>
  <si>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</si>
  <si>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</si>
  <si>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</si>
  <si>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</si>
  <si>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</si>
  <si>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</si>
  <si>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</si>
  <si>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</si>
  <si>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</si>
  <si>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</si>
  <si>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</si>
  <si>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</si>
  <si>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</si>
  <si>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</si>
  <si>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</si>
  <si>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</si>
  <si>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</si>
  <si>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</si>
  <si>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</si>
  <si>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</si>
  <si>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</si>
  <si>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</si>
  <si>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</si>
  <si>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</si>
  <si>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</si>
  <si>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</si>
  <si>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</si>
  <si>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79621L0231</t>
  </si>
  <si>
    <t>79621S2810</t>
  </si>
  <si>
    <t>796F255551</t>
  </si>
  <si>
    <t>90А0073150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</si>
  <si>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</si>
  <si>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</si>
  <si>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</si>
  <si>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</si>
  <si>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</si>
  <si>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</si>
  <si>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</si>
  <si>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</si>
  <si>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</si>
  <si>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</si>
  <si>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</si>
  <si>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</si>
  <si>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</si>
  <si>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</si>
  <si>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</si>
  <si>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800</t>
  </si>
  <si>
    <t>5.1.</t>
  </si>
  <si>
    <t>5.1.1.</t>
  </si>
  <si>
    <t xml:space="preserve">Государственная программа Иркутской области "Развитие культуры" на 2019-2024 годы </t>
  </si>
  <si>
    <t>Подпрограмма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</si>
  <si>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</si>
  <si>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</si>
  <si>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</si>
  <si>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79610S2100</t>
  </si>
  <si>
    <t>600</t>
  </si>
  <si>
    <t>осуществляемых за счет целевых средств областного бюджета на 2022 год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</si>
  <si>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</si>
  <si>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"Доступное жилье" на 2019-2024 годы</t>
  </si>
  <si>
    <t>1.</t>
  </si>
  <si>
    <t>2.</t>
  </si>
  <si>
    <t>3.</t>
  </si>
  <si>
    <t>4.</t>
  </si>
  <si>
    <t>5.</t>
  </si>
  <si>
    <t>4.1.1.2.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</si>
  <si>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</si>
  <si>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</si>
  <si>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Итого непрограммные расходы:</t>
  </si>
  <si>
    <t xml:space="preserve">Всего: </t>
  </si>
  <si>
    <t>Итого программные расходы: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</si>
  <si>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</si>
  <si>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</si>
  <si>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</si>
  <si>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</si>
  <si>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</si>
  <si>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</si>
  <si>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1003</t>
  </si>
  <si>
    <t>79605L4970</t>
  </si>
  <si>
    <t>300</t>
  </si>
  <si>
    <t>Мероприятия по переселению граждан из ветхого и аварийного жилья в зоне Байкало-Амурской магистрали</t>
  </si>
  <si>
    <t>1004</t>
  </si>
  <si>
    <t>0310</t>
  </si>
  <si>
    <t>79613S2370</t>
  </si>
  <si>
    <t>79617S2370</t>
  </si>
  <si>
    <t>44000S2370</t>
  </si>
  <si>
    <t>Подпрограмма "Модернизация объектов коммунальной инфраструктуры Иркутской области" на  2019-2024 годы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</si>
  <si>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</si>
  <si>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</si>
  <si>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</si>
  <si>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</si>
  <si>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414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</si>
  <si>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</si>
  <si>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</si>
  <si>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5.1.1.1</t>
  </si>
  <si>
    <t>Подрограмма "Энергоэффективность и развитие энергетики на территории Иркутской области" на 2019-2024 годы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</si>
  <si>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</si>
  <si>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</si>
  <si>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79611S2954</t>
  </si>
  <si>
    <t>1.3.</t>
  </si>
  <si>
    <t>1.3.1.</t>
  </si>
  <si>
    <t>1.3.1.1</t>
  </si>
  <si>
    <t>79605S2660</t>
  </si>
  <si>
    <t>Реализация мероприятий по улучшению жилищных условий молодых семей</t>
  </si>
  <si>
    <t>2.2.1.2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</si>
  <si>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</si>
  <si>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</si>
  <si>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КБК</t>
  </si>
  <si>
    <t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                от 21.12.2022 г. № 24/4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</si>
</sst>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49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2" xfId="33" applyNumberFormat="1" applyFont="1" applyFill="1" applyBorder="1" applyAlignment="1">
      <alignment horizontal="left" vertical="center" wrapText="1" readingOrder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5" fontId="8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185" fontId="46" fillId="33" borderId="14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12" xfId="33" applyNumberFormat="1" applyFont="1" applyFill="1" applyBorder="1" applyAlignment="1">
      <alignment horizontal="left" vertical="center" wrapText="1" readingOrder="1"/>
      <protection/>
    </xf>
    <xf numFmtId="16" fontId="8" fillId="33" borderId="15" xfId="0" applyNumberFormat="1" applyFont="1" applyFill="1" applyBorder="1" applyAlignment="1">
      <alignment horizontal="center" vertical="center" wrapText="1"/>
    </xf>
    <xf numFmtId="0" fontId="8" fillId="33" borderId="12" xfId="33" applyNumberFormat="1" applyFont="1" applyFill="1" applyBorder="1" applyAlignment="1">
      <alignment horizontal="left" vertical="top" wrapText="1" readingOrder="1"/>
      <protection/>
    </xf>
    <xf numFmtId="185" fontId="8" fillId="33" borderId="12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center" wrapText="1" readingOrder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49" fontId="46" fillId="33" borderId="14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185" fontId="46" fillId="33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33" applyNumberFormat="1" applyFont="1" applyFill="1" applyBorder="1" applyAlignment="1">
      <alignment horizontal="left" vertical="center" wrapText="1" readingOrder="1"/>
      <protection/>
    </xf>
    <xf numFmtId="0" fontId="8" fillId="0" borderId="17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184" fontId="8" fillId="33" borderId="15" xfId="0" applyNumberFormat="1" applyFont="1" applyFill="1" applyBorder="1" applyAlignment="1">
      <alignment horizontal="left" vertical="center" wrapText="1"/>
    </xf>
    <xf numFmtId="184" fontId="8" fillId="33" borderId="15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4" xfId="33" applyNumberFormat="1" applyFont="1" applyFill="1" applyBorder="1" applyAlignment="1">
      <alignment horizontal="left" vertical="center" wrapText="1" readingOrder="1"/>
      <protection/>
    </xf>
    <xf numFmtId="0" fontId="8" fillId="0" borderId="15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9" fontId="46" fillId="33" borderId="17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 readingOrder="1"/>
    </xf>
    <xf numFmtId="0" fontId="8" fillId="33" borderId="14" xfId="0" applyFont="1" applyFill="1" applyBorder="1" applyAlignment="1">
      <alignment horizontal="left" vertical="center" wrapText="1" readingOrder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showGridLines="0" tabSelected="1" workbookViewId="0" topLeftCell="A1">
      <selection activeCell="D5" sqref="D5:G5"/>
    </sheetView>
  </sheetViews>
  <sheetFormatPr defaultColWidth="3.75390625" defaultRowHeight="12.75"/>
  <cols>
    <col min="1" max="1" width="13.25390625" style="4" customWidth="1"/>
    <col min="2" max="2" width="87.25390625" style="4" customWidth="1"/>
    <col min="3" max="3" width="7.75390625" style="4" customWidth="1"/>
    <col min="4" max="4" width="8.75390625" style="4" customWidth="1"/>
    <col min="5" max="5" width="14.625" style="4" customWidth="1"/>
    <col min="6" max="6" width="6.375" style="4" customWidth="1"/>
    <col min="7" max="7" width="16.12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91" t="s">
        <v>12</v>
      </c>
      <c r="E1" s="91"/>
      <c r="F1" s="91"/>
      <c r="G1" s="91"/>
    </row>
    <row r="2" spans="1:7" ht="12.75" customHeight="1">
      <c r="A2" s="5"/>
      <c r="B2" s="5"/>
      <c r="C2" s="6"/>
      <c r="D2" s="92" t="s">
        <v>8</v>
      </c>
      <c r="E2" s="92"/>
      <c r="F2" s="92"/>
      <c r="G2" s="92"/>
    </row>
    <row r="3" spans="3:7" ht="12.75" customHeight="1">
      <c r="C3" s="7"/>
      <c r="D3" s="91" t="s">
        <v>7</v>
      </c>
      <c r="E3" s="91"/>
      <c r="F3" s="91"/>
      <c r="G3" s="91"/>
    </row>
    <row r="4" spans="1:7" ht="12.75" customHeight="1">
      <c r="A4" s="8"/>
      <c r="B4" s="8"/>
      <c r="C4" s="9"/>
      <c r="D4" s="91" t="s">
        <v>9</v>
      </c>
      <c r="E4" s="91"/>
      <c r="F4" s="91"/>
      <c r="G4" s="91"/>
    </row>
    <row r="5" spans="1:7" ht="150.75" customHeight="1">
      <c r="A5" s="8"/>
      <c r="B5" s="8"/>
      <c r="C5" s="9"/>
      <c r="D5" s="93" t="s">
        <v>116</v>
      </c>
      <c r="E5" s="93"/>
      <c r="F5" s="93"/>
      <c r="G5" s="93"/>
    </row>
    <row r="6" spans="1:29" ht="15" customHeight="1">
      <c r="A6" s="83" t="s">
        <v>25</v>
      </c>
      <c r="B6" s="83"/>
      <c r="C6" s="83"/>
      <c r="D6" s="83"/>
      <c r="E6" s="83"/>
      <c r="F6" s="83"/>
      <c r="G6" s="8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" customHeight="1">
      <c r="A7" s="83" t="s">
        <v>65</v>
      </c>
      <c r="B7" s="83"/>
      <c r="C7" s="83"/>
      <c r="D7" s="83"/>
      <c r="E7" s="83"/>
      <c r="F7" s="83"/>
      <c r="G7" s="83"/>
      <c r="K7" s="8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8"/>
    </row>
    <row r="8" spans="1:30" ht="15.75" customHeight="1" hidden="1">
      <c r="A8" s="11"/>
      <c r="B8" s="11"/>
      <c r="C8" s="11"/>
      <c r="D8" s="11"/>
      <c r="E8" s="11"/>
      <c r="F8" s="11"/>
      <c r="G8" s="1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>
      <c r="A9" s="84" t="s">
        <v>11</v>
      </c>
      <c r="B9" s="84"/>
      <c r="C9" s="84"/>
      <c r="D9" s="84"/>
      <c r="E9" s="84"/>
      <c r="F9" s="84"/>
      <c r="G9" s="84"/>
      <c r="O9" s="5"/>
      <c r="P9" s="5"/>
      <c r="Q9" s="5"/>
      <c r="R9" s="5"/>
      <c r="S9" s="5"/>
      <c r="T9" s="13"/>
      <c r="U9" s="5"/>
      <c r="V9" s="13"/>
      <c r="W9" s="13"/>
      <c r="X9" s="13"/>
      <c r="Y9" s="13"/>
      <c r="Z9" s="13"/>
      <c r="AA9" s="13"/>
      <c r="AB9" s="13"/>
      <c r="AC9" s="13"/>
      <c r="AD9" s="14"/>
    </row>
    <row r="10" spans="1:30" ht="20.25" customHeight="1">
      <c r="A10" s="89" t="s">
        <v>5</v>
      </c>
      <c r="B10" s="89" t="s">
        <v>4</v>
      </c>
      <c r="C10" s="85" t="s">
        <v>115</v>
      </c>
      <c r="D10" s="86"/>
      <c r="E10" s="86"/>
      <c r="F10" s="86"/>
      <c r="G10" s="73" t="s">
        <v>10</v>
      </c>
      <c r="AD10" s="15"/>
    </row>
    <row r="11" spans="1:32" ht="21" customHeight="1">
      <c r="A11" s="90"/>
      <c r="B11" s="90"/>
      <c r="C11" s="68" t="s">
        <v>3</v>
      </c>
      <c r="D11" s="68" t="s">
        <v>0</v>
      </c>
      <c r="E11" s="68" t="s">
        <v>1</v>
      </c>
      <c r="F11" s="17" t="s">
        <v>2</v>
      </c>
      <c r="G11" s="74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7" ht="45">
      <c r="A13" s="18" t="s">
        <v>68</v>
      </c>
      <c r="B13" s="69" t="s">
        <v>66</v>
      </c>
      <c r="C13" s="26"/>
      <c r="D13" s="26"/>
      <c r="E13" s="21"/>
      <c r="F13" s="67"/>
      <c r="G13" s="23">
        <f>G14+G20+G23</f>
        <v>788984.9</v>
      </c>
    </row>
    <row r="14" spans="1:7" ht="45">
      <c r="A14" s="24" t="s">
        <v>14</v>
      </c>
      <c r="B14" s="25" t="s">
        <v>41</v>
      </c>
      <c r="C14" s="26"/>
      <c r="D14" s="20"/>
      <c r="E14" s="27"/>
      <c r="F14" s="20"/>
      <c r="G14" s="23">
        <f>G15</f>
        <v>679</v>
      </c>
    </row>
    <row r="15" spans="1:7" ht="45">
      <c r="A15" s="22" t="s">
        <v>15</v>
      </c>
      <c r="B15" s="25" t="s">
        <v>42</v>
      </c>
      <c r="C15" s="26"/>
      <c r="D15" s="28"/>
      <c r="E15" s="29"/>
      <c r="F15" s="28"/>
      <c r="G15" s="30">
        <f>G16+G17+G18+G19</f>
        <v>679</v>
      </c>
    </row>
    <row r="16" spans="1:7" ht="24" customHeight="1">
      <c r="A16" s="73" t="s">
        <v>17</v>
      </c>
      <c r="B16" s="76" t="s">
        <v>43</v>
      </c>
      <c r="C16" s="26" t="s">
        <v>26</v>
      </c>
      <c r="D16" s="28" t="s">
        <v>44</v>
      </c>
      <c r="E16" s="29">
        <v>6130073100</v>
      </c>
      <c r="F16" s="28" t="s">
        <v>45</v>
      </c>
      <c r="G16" s="30">
        <v>77.6</v>
      </c>
    </row>
    <row r="17" spans="1:7" ht="23.25" customHeight="1">
      <c r="A17" s="75"/>
      <c r="B17" s="78"/>
      <c r="C17" s="26" t="s">
        <v>26</v>
      </c>
      <c r="D17" s="28" t="s">
        <v>44</v>
      </c>
      <c r="E17" s="29">
        <v>6130073100</v>
      </c>
      <c r="F17" s="28" t="s">
        <v>16</v>
      </c>
      <c r="G17" s="30">
        <v>3.9</v>
      </c>
    </row>
    <row r="18" spans="1:7" ht="15">
      <c r="A18" s="73" t="s">
        <v>46</v>
      </c>
      <c r="B18" s="76" t="s">
        <v>47</v>
      </c>
      <c r="C18" s="26" t="s">
        <v>26</v>
      </c>
      <c r="D18" s="28" t="s">
        <v>44</v>
      </c>
      <c r="E18" s="29">
        <v>6130073110</v>
      </c>
      <c r="F18" s="28" t="s">
        <v>45</v>
      </c>
      <c r="G18" s="30">
        <v>569</v>
      </c>
    </row>
    <row r="19" spans="1:7" ht="15">
      <c r="A19" s="75"/>
      <c r="B19" s="78"/>
      <c r="C19" s="26" t="s">
        <v>26</v>
      </c>
      <c r="D19" s="28" t="s">
        <v>44</v>
      </c>
      <c r="E19" s="29">
        <v>6130073110</v>
      </c>
      <c r="F19" s="28" t="s">
        <v>16</v>
      </c>
      <c r="G19" s="30">
        <v>28.5</v>
      </c>
    </row>
    <row r="20" spans="1:7" ht="30">
      <c r="A20" s="65" t="s">
        <v>96</v>
      </c>
      <c r="B20" s="25" t="s">
        <v>94</v>
      </c>
      <c r="C20" s="26"/>
      <c r="D20" s="28"/>
      <c r="E20" s="29"/>
      <c r="F20" s="28"/>
      <c r="G20" s="30">
        <f>G21</f>
        <v>689806</v>
      </c>
    </row>
    <row r="21" spans="1:7" ht="30">
      <c r="A21" s="22" t="s">
        <v>97</v>
      </c>
      <c r="B21" s="25" t="s">
        <v>95</v>
      </c>
      <c r="C21" s="26"/>
      <c r="D21" s="28"/>
      <c r="E21" s="29"/>
      <c r="F21" s="28"/>
      <c r="G21" s="30">
        <f>G22</f>
        <v>689806</v>
      </c>
    </row>
    <row r="22" spans="1:7" ht="122.25" customHeight="1">
      <c r="A22" s="22" t="s">
        <v>101</v>
      </c>
      <c r="B22" s="66" t="s">
        <v>100</v>
      </c>
      <c r="C22" s="26" t="s">
        <v>26</v>
      </c>
      <c r="D22" s="28" t="s">
        <v>98</v>
      </c>
      <c r="E22" s="29">
        <v>7960198001</v>
      </c>
      <c r="F22" s="28" t="s">
        <v>99</v>
      </c>
      <c r="G22" s="30">
        <v>689806</v>
      </c>
    </row>
    <row r="23" spans="1:7" ht="29.25" customHeight="1">
      <c r="A23" s="70" t="s">
        <v>107</v>
      </c>
      <c r="B23" s="31" t="s">
        <v>103</v>
      </c>
      <c r="C23" s="49"/>
      <c r="D23" s="46"/>
      <c r="E23" s="71"/>
      <c r="F23" s="46"/>
      <c r="G23" s="23">
        <f>G24</f>
        <v>98499.9</v>
      </c>
    </row>
    <row r="24" spans="1:7" ht="36.75" customHeight="1">
      <c r="A24" s="43" t="s">
        <v>108</v>
      </c>
      <c r="B24" s="31" t="s">
        <v>104</v>
      </c>
      <c r="C24" s="49"/>
      <c r="D24" s="46"/>
      <c r="E24" s="71"/>
      <c r="F24" s="46"/>
      <c r="G24" s="23">
        <f>G25</f>
        <v>98499.9</v>
      </c>
    </row>
    <row r="25" spans="1:7" ht="32.25" customHeight="1">
      <c r="A25" s="22" t="s">
        <v>109</v>
      </c>
      <c r="B25" s="31" t="s">
        <v>105</v>
      </c>
      <c r="C25" s="72" t="s">
        <v>26</v>
      </c>
      <c r="D25" s="28" t="s">
        <v>98</v>
      </c>
      <c r="E25" s="29" t="s">
        <v>106</v>
      </c>
      <c r="F25" s="28" t="s">
        <v>13</v>
      </c>
      <c r="G25" s="23">
        <v>98499.9</v>
      </c>
    </row>
    <row r="26" spans="1:14" ht="30">
      <c r="A26" s="22" t="s">
        <v>69</v>
      </c>
      <c r="B26" s="33" t="s">
        <v>67</v>
      </c>
      <c r="C26" s="20"/>
      <c r="D26" s="20"/>
      <c r="E26" s="27"/>
      <c r="F26" s="20"/>
      <c r="G26" s="23">
        <f>G27+G33</f>
        <v>203715.5</v>
      </c>
      <c r="L26" s="16"/>
      <c r="N26" s="16"/>
    </row>
    <row r="27" spans="1:7" ht="60">
      <c r="A27" s="34" t="s">
        <v>51</v>
      </c>
      <c r="B27" s="35" t="s">
        <v>27</v>
      </c>
      <c r="C27" s="32"/>
      <c r="D27" s="20"/>
      <c r="E27" s="27"/>
      <c r="F27" s="20"/>
      <c r="G27" s="36">
        <f>G28</f>
        <v>195942.2</v>
      </c>
    </row>
    <row r="28" spans="1:7" ht="45">
      <c r="A28" s="22" t="s">
        <v>52</v>
      </c>
      <c r="B28" s="37" t="s">
        <v>28</v>
      </c>
      <c r="C28" s="20"/>
      <c r="D28" s="20"/>
      <c r="E28" s="27"/>
      <c r="F28" s="20"/>
      <c r="G28" s="36">
        <f>G29+G30+G31+G32</f>
        <v>195942.2</v>
      </c>
    </row>
    <row r="29" spans="1:7" ht="30" customHeight="1">
      <c r="A29" s="73" t="s">
        <v>53</v>
      </c>
      <c r="B29" s="87" t="s">
        <v>88</v>
      </c>
      <c r="C29" s="38" t="s">
        <v>26</v>
      </c>
      <c r="D29" s="20" t="s">
        <v>6</v>
      </c>
      <c r="E29" s="27" t="s">
        <v>36</v>
      </c>
      <c r="F29" s="20" t="s">
        <v>13</v>
      </c>
      <c r="G29" s="23">
        <v>5702.8</v>
      </c>
    </row>
    <row r="30" spans="1:7" ht="21" customHeight="1">
      <c r="A30" s="75"/>
      <c r="B30" s="88"/>
      <c r="C30" s="38" t="s">
        <v>26</v>
      </c>
      <c r="D30" s="20" t="s">
        <v>85</v>
      </c>
      <c r="E30" s="63" t="s">
        <v>36</v>
      </c>
      <c r="F30" s="20" t="s">
        <v>87</v>
      </c>
      <c r="G30" s="23">
        <v>15421.4</v>
      </c>
    </row>
    <row r="31" spans="1:7" ht="30" customHeight="1">
      <c r="A31" s="73" t="s">
        <v>54</v>
      </c>
      <c r="B31" s="76" t="s">
        <v>114</v>
      </c>
      <c r="C31" s="38" t="s">
        <v>26</v>
      </c>
      <c r="D31" s="20" t="s">
        <v>6</v>
      </c>
      <c r="E31" s="60" t="s">
        <v>37</v>
      </c>
      <c r="F31" s="20" t="s">
        <v>13</v>
      </c>
      <c r="G31" s="23">
        <v>28676.1</v>
      </c>
    </row>
    <row r="32" spans="1:7" ht="23.25" customHeight="1">
      <c r="A32" s="75"/>
      <c r="B32" s="78"/>
      <c r="C32" s="38" t="s">
        <v>26</v>
      </c>
      <c r="D32" s="20" t="s">
        <v>85</v>
      </c>
      <c r="E32" s="63" t="s">
        <v>37</v>
      </c>
      <c r="F32" s="20" t="s">
        <v>87</v>
      </c>
      <c r="G32" s="23">
        <v>146141.9</v>
      </c>
    </row>
    <row r="33" spans="1:7" ht="14.25" customHeight="1">
      <c r="A33" s="43" t="s">
        <v>79</v>
      </c>
      <c r="B33" s="62" t="s">
        <v>80</v>
      </c>
      <c r="C33" s="46"/>
      <c r="D33" s="46"/>
      <c r="E33" s="46"/>
      <c r="F33" s="46"/>
      <c r="G33" s="36">
        <f>G34</f>
        <v>7773.3</v>
      </c>
    </row>
    <row r="34" spans="1:7" ht="18" customHeight="1">
      <c r="A34" s="43" t="s">
        <v>81</v>
      </c>
      <c r="B34" s="61" t="s">
        <v>82</v>
      </c>
      <c r="C34" s="46"/>
      <c r="D34" s="46"/>
      <c r="E34" s="46"/>
      <c r="F34" s="46"/>
      <c r="G34" s="36">
        <f>G35+G36</f>
        <v>7773.3</v>
      </c>
    </row>
    <row r="35" spans="1:7" ht="17.25" customHeight="1">
      <c r="A35" s="43" t="s">
        <v>83</v>
      </c>
      <c r="B35" s="51" t="s">
        <v>84</v>
      </c>
      <c r="C35" s="48" t="s">
        <v>26</v>
      </c>
      <c r="D35" s="49" t="s">
        <v>89</v>
      </c>
      <c r="E35" s="50" t="s">
        <v>86</v>
      </c>
      <c r="F35" s="49" t="s">
        <v>87</v>
      </c>
      <c r="G35" s="36">
        <v>7680.8</v>
      </c>
    </row>
    <row r="36" spans="1:7" ht="17.25" customHeight="1">
      <c r="A36" s="43" t="s">
        <v>112</v>
      </c>
      <c r="B36" s="51" t="s">
        <v>111</v>
      </c>
      <c r="C36" s="48" t="s">
        <v>26</v>
      </c>
      <c r="D36" s="49" t="s">
        <v>89</v>
      </c>
      <c r="E36" s="50" t="s">
        <v>110</v>
      </c>
      <c r="F36" s="49" t="s">
        <v>87</v>
      </c>
      <c r="G36" s="36">
        <v>92.5</v>
      </c>
    </row>
    <row r="37" spans="1:7" ht="30">
      <c r="A37" s="22" t="s">
        <v>70</v>
      </c>
      <c r="B37" s="19" t="s">
        <v>48</v>
      </c>
      <c r="C37" s="20"/>
      <c r="D37" s="20"/>
      <c r="E37" s="21"/>
      <c r="F37" s="22"/>
      <c r="G37" s="23">
        <f>G38</f>
        <v>15000.000000000002</v>
      </c>
    </row>
    <row r="38" spans="1:7" ht="30">
      <c r="A38" s="24" t="s">
        <v>18</v>
      </c>
      <c r="B38" s="25" t="s">
        <v>49</v>
      </c>
      <c r="C38" s="26"/>
      <c r="D38" s="20"/>
      <c r="E38" s="27"/>
      <c r="F38" s="20"/>
      <c r="G38" s="23">
        <f>G39</f>
        <v>15000.000000000002</v>
      </c>
    </row>
    <row r="39" spans="1:7" ht="30">
      <c r="A39" s="22" t="s">
        <v>19</v>
      </c>
      <c r="B39" s="25" t="s">
        <v>50</v>
      </c>
      <c r="C39" s="26"/>
      <c r="D39" s="20"/>
      <c r="E39" s="27"/>
      <c r="F39" s="20"/>
      <c r="G39" s="23">
        <f>G40+G41+G42</f>
        <v>15000.000000000002</v>
      </c>
    </row>
    <row r="40" spans="1:7" ht="15">
      <c r="A40" s="73" t="s">
        <v>30</v>
      </c>
      <c r="B40" s="76" t="s">
        <v>22</v>
      </c>
      <c r="C40" s="39">
        <v>952</v>
      </c>
      <c r="D40" s="26" t="s">
        <v>90</v>
      </c>
      <c r="E40" s="64" t="s">
        <v>91</v>
      </c>
      <c r="F40" s="41">
        <v>200</v>
      </c>
      <c r="G40" s="23">
        <v>369.1</v>
      </c>
    </row>
    <row r="41" spans="1:7" ht="15">
      <c r="A41" s="74"/>
      <c r="B41" s="77"/>
      <c r="C41" s="39">
        <v>952</v>
      </c>
      <c r="D41" s="26" t="s">
        <v>40</v>
      </c>
      <c r="E41" s="64" t="s">
        <v>92</v>
      </c>
      <c r="F41" s="41">
        <v>200</v>
      </c>
      <c r="G41" s="23">
        <v>13543.2</v>
      </c>
    </row>
    <row r="42" spans="1:7" ht="15">
      <c r="A42" s="75"/>
      <c r="B42" s="78"/>
      <c r="C42" s="39">
        <v>952</v>
      </c>
      <c r="D42" s="40" t="s">
        <v>62</v>
      </c>
      <c r="E42" s="27" t="s">
        <v>93</v>
      </c>
      <c r="F42" s="41">
        <v>200</v>
      </c>
      <c r="G42" s="42">
        <v>1087.7</v>
      </c>
    </row>
    <row r="43" spans="1:7" ht="30">
      <c r="A43" s="43" t="s">
        <v>71</v>
      </c>
      <c r="B43" s="44" t="s">
        <v>31</v>
      </c>
      <c r="C43" s="45"/>
      <c r="D43" s="46"/>
      <c r="E43" s="43"/>
      <c r="F43" s="22"/>
      <c r="G43" s="36">
        <f>+G44</f>
        <v>14133.800000000001</v>
      </c>
    </row>
    <row r="44" spans="1:7" ht="30">
      <c r="A44" s="43" t="s">
        <v>20</v>
      </c>
      <c r="B44" s="47" t="s">
        <v>32</v>
      </c>
      <c r="C44" s="48"/>
      <c r="D44" s="49"/>
      <c r="E44" s="50"/>
      <c r="F44" s="26"/>
      <c r="G44" s="23">
        <f>G45</f>
        <v>14133.800000000001</v>
      </c>
    </row>
    <row r="45" spans="1:7" ht="30">
      <c r="A45" s="43" t="s">
        <v>21</v>
      </c>
      <c r="B45" s="51" t="s">
        <v>34</v>
      </c>
      <c r="C45" s="48"/>
      <c r="D45" s="49"/>
      <c r="E45" s="50"/>
      <c r="F45" s="26"/>
      <c r="G45" s="23">
        <f>G46+G47+G48</f>
        <v>14133.800000000001</v>
      </c>
    </row>
    <row r="46" spans="1:7" ht="19.5" customHeight="1">
      <c r="A46" s="79" t="s">
        <v>29</v>
      </c>
      <c r="B46" s="81" t="s">
        <v>35</v>
      </c>
      <c r="C46" s="48" t="s">
        <v>26</v>
      </c>
      <c r="D46" s="49" t="s">
        <v>33</v>
      </c>
      <c r="E46" s="50" t="s">
        <v>38</v>
      </c>
      <c r="F46" s="26" t="s">
        <v>16</v>
      </c>
      <c r="G46" s="23">
        <v>1257.2</v>
      </c>
    </row>
    <row r="47" spans="1:7" ht="28.5" customHeight="1">
      <c r="A47" s="80"/>
      <c r="B47" s="82"/>
      <c r="C47" s="48" t="s">
        <v>26</v>
      </c>
      <c r="D47" s="49" t="s">
        <v>33</v>
      </c>
      <c r="E47" s="50" t="s">
        <v>38</v>
      </c>
      <c r="F47" s="26" t="s">
        <v>55</v>
      </c>
      <c r="G47" s="23">
        <v>2353.9</v>
      </c>
    </row>
    <row r="48" spans="1:7" ht="45">
      <c r="A48" s="22" t="s">
        <v>73</v>
      </c>
      <c r="B48" s="59" t="s">
        <v>74</v>
      </c>
      <c r="C48" s="46" t="s">
        <v>26</v>
      </c>
      <c r="D48" s="46" t="s">
        <v>33</v>
      </c>
      <c r="E48" s="46" t="s">
        <v>75</v>
      </c>
      <c r="F48" s="46" t="s">
        <v>16</v>
      </c>
      <c r="G48" s="23">
        <v>10522.7</v>
      </c>
    </row>
    <row r="49" spans="1:7" ht="30">
      <c r="A49" s="22" t="s">
        <v>72</v>
      </c>
      <c r="B49" s="52" t="s">
        <v>58</v>
      </c>
      <c r="C49" s="48"/>
      <c r="D49" s="49"/>
      <c r="E49" s="53"/>
      <c r="F49" s="26"/>
      <c r="G49" s="23">
        <f>G50</f>
        <v>622.9</v>
      </c>
    </row>
    <row r="50" spans="1:7" ht="43.5" customHeight="1">
      <c r="A50" s="22" t="s">
        <v>56</v>
      </c>
      <c r="B50" s="52" t="s">
        <v>59</v>
      </c>
      <c r="C50" s="48"/>
      <c r="D50" s="49"/>
      <c r="E50" s="53"/>
      <c r="F50" s="26"/>
      <c r="G50" s="23">
        <f>G51</f>
        <v>622.9</v>
      </c>
    </row>
    <row r="51" spans="1:7" ht="45">
      <c r="A51" s="22" t="s">
        <v>57</v>
      </c>
      <c r="B51" s="52" t="s">
        <v>60</v>
      </c>
      <c r="C51" s="48"/>
      <c r="D51" s="49"/>
      <c r="E51" s="53"/>
      <c r="F51" s="26"/>
      <c r="G51" s="23">
        <f>G52</f>
        <v>622.9</v>
      </c>
    </row>
    <row r="52" spans="1:7" ht="30">
      <c r="A52" s="22" t="s">
        <v>102</v>
      </c>
      <c r="B52" s="52" t="s">
        <v>61</v>
      </c>
      <c r="C52" s="48" t="s">
        <v>26</v>
      </c>
      <c r="D52" s="49" t="s">
        <v>62</v>
      </c>
      <c r="E52" s="53" t="s">
        <v>63</v>
      </c>
      <c r="F52" s="26" t="s">
        <v>64</v>
      </c>
      <c r="G52" s="23">
        <v>622.9</v>
      </c>
    </row>
    <row r="53" spans="1:7" ht="15">
      <c r="A53" s="54"/>
      <c r="B53" s="55" t="s">
        <v>78</v>
      </c>
      <c r="C53" s="32"/>
      <c r="D53" s="20"/>
      <c r="E53" s="27"/>
      <c r="F53" s="20"/>
      <c r="G53" s="23">
        <f>G13+G26+G37+G43+G49</f>
        <v>1022457.1000000001</v>
      </c>
    </row>
    <row r="54" spans="1:7" ht="30">
      <c r="A54" s="24" t="s">
        <v>68</v>
      </c>
      <c r="B54" s="56" t="s">
        <v>113</v>
      </c>
      <c r="C54" s="20"/>
      <c r="D54" s="20"/>
      <c r="E54" s="27"/>
      <c r="F54" s="20"/>
      <c r="G54" s="36">
        <f>G55</f>
        <v>0.7</v>
      </c>
    </row>
    <row r="55" spans="1:7" ht="75">
      <c r="A55" s="22" t="s">
        <v>14</v>
      </c>
      <c r="B55" s="57" t="s">
        <v>23</v>
      </c>
      <c r="C55" s="20" t="s">
        <v>26</v>
      </c>
      <c r="D55" s="20" t="s">
        <v>24</v>
      </c>
      <c r="E55" s="27" t="s">
        <v>39</v>
      </c>
      <c r="F55" s="20" t="s">
        <v>16</v>
      </c>
      <c r="G55" s="36">
        <v>0.7</v>
      </c>
    </row>
    <row r="56" spans="1:7" ht="15">
      <c r="A56" s="54"/>
      <c r="B56" s="55" t="s">
        <v>76</v>
      </c>
      <c r="C56" s="32"/>
      <c r="D56" s="20"/>
      <c r="E56" s="27"/>
      <c r="F56" s="20"/>
      <c r="G56" s="23">
        <f>+G54</f>
        <v>0.7</v>
      </c>
    </row>
    <row r="57" spans="1:7" ht="15.75">
      <c r="A57" s="58"/>
      <c r="B57" s="31" t="s">
        <v>77</v>
      </c>
      <c r="C57" s="26"/>
      <c r="D57" s="26"/>
      <c r="E57" s="21"/>
      <c r="F57" s="26"/>
      <c r="G57" s="36">
        <f>G53+G54</f>
        <v>1022457.8</v>
      </c>
    </row>
  </sheetData>
  <sheetProtection/>
  <mergeCells count="24">
    <mergeCell ref="D1:G1"/>
    <mergeCell ref="D2:G2"/>
    <mergeCell ref="D3:G3"/>
    <mergeCell ref="D4:G4"/>
    <mergeCell ref="D5:G5"/>
    <mergeCell ref="B29:B30"/>
    <mergeCell ref="A31:A32"/>
    <mergeCell ref="B31:B32"/>
    <mergeCell ref="A10:A11"/>
    <mergeCell ref="B10:B11"/>
    <mergeCell ref="A16:A17"/>
    <mergeCell ref="B16:B17"/>
    <mergeCell ref="A18:A19"/>
    <mergeCell ref="B18:B19"/>
    <mergeCell ref="A40:A42"/>
    <mergeCell ref="B40:B42"/>
    <mergeCell ref="A46:A47"/>
    <mergeCell ref="B46:B47"/>
    <mergeCell ref="A6:G6"/>
    <mergeCell ref="A9:G9"/>
    <mergeCell ref="A7:G7"/>
    <mergeCell ref="C10:F10"/>
    <mergeCell ref="G10:G11"/>
    <mergeCell ref="A29:A30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2022-12-29T04:52:40Z</cp:lastPrinted>
  <dcterms:created xsi:type="dcterms:W3CDTF">2003-12-05T21:14:57Z</dcterms:created>
  <dcterms:modified xsi:type="dcterms:W3CDTF">2022-12-29T04:53:00Z</dcterms:modified>
  <cp:category/>
  <cp:version/>
  <cp:contentType/>
  <cp:contentStatus/>
</cp:coreProperties>
</file>