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расходов'!$A$1:$H$37</definedName>
  </definedNames>
  <calcPr fullCalcOnLoad="1"/>
</workbook>
</file>

<file path=xl/sharedStrings.xml><?xml version="1.0" encoding="utf-8"?>
<sst xmlns="http://schemas.openxmlformats.org/spreadsheetml/2006/main" count="97" uniqueCount="69">
  <si>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</si>
  <si>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</si>
  <si>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</si>
  <si>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</si>
  <si>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</si>
  <si>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</si>
  <si>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</si>
  <si>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</si>
  <si>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</si>
  <si>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</si>
  <si>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</si>
  <si>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</si>
  <si>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</si>
  <si>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</si>
  <si>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</si>
  <si>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</si>
  <si>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</si>
  <si>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</si>
  <si>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</si>
  <si>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</si>
  <si>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</si>
  <si>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</si>
  <si>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</si>
  <si>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</si>
  <si>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</si>
  <si>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</si>
  <si>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</si>
  <si>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</si>
  <si>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</si>
  <si>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 xml:space="preserve">осуществляемых за счет целевых средств областного бюджета </t>
  </si>
  <si>
    <t>2.1.</t>
  </si>
  <si>
    <t>2.1.1.</t>
  </si>
  <si>
    <t>2.1.1.1.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</si>
  <si>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</si>
  <si>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</si>
  <si>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</si>
  <si>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400</t>
  </si>
  <si>
    <t>2022 год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</si>
  <si>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</si>
  <si>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</si>
  <si>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</si>
  <si>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</si>
  <si>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</si>
  <si>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</si>
  <si>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</si>
  <si>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</si>
  <si>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</si>
  <si>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</si>
  <si>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</si>
  <si>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</si>
  <si>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</si>
  <si>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</si>
  <si>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4.1.</t>
  </si>
  <si>
    <t>4.1.1.</t>
  </si>
  <si>
    <t>4.1.1.1.</t>
  </si>
  <si>
    <t>Государственная программа Иркутской области "Развитие культуры" на 2019-2024 годы</t>
  </si>
  <si>
    <t>Подрограмма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</si>
  <si>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</si>
  <si>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</si>
  <si>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</si>
  <si>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600</t>
  </si>
  <si>
    <t>2023 год</t>
  </si>
  <si>
    <t xml:space="preserve"> на плановый период 2022 и 2023 годов</t>
  </si>
  <si>
    <t>09200S2370</t>
  </si>
  <si>
    <t>79621L0231</t>
  </si>
  <si>
    <t>79621S2810</t>
  </si>
  <si>
    <t>79610S2100</t>
  </si>
  <si>
    <t>90А0073150</t>
  </si>
  <si>
    <t>от  25.12.2020г. № 174/35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</si>
</sst>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33" applyNumberFormat="1" applyFont="1" applyFill="1" applyBorder="1" applyAlignment="1">
      <alignment horizontal="left" vertical="top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12" fillId="33" borderId="1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5" fontId="10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12" fillId="33" borderId="15" xfId="0" applyFont="1" applyFill="1" applyBorder="1" applyAlignment="1">
      <alignment horizontal="center" vertical="center" wrapText="1"/>
    </xf>
    <xf numFmtId="0" fontId="13" fillId="33" borderId="11" xfId="33" applyNumberFormat="1" applyFont="1" applyFill="1" applyBorder="1" applyAlignment="1">
      <alignment horizontal="left" vertical="center" wrapText="1" readingOrder="1"/>
      <protection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184" fontId="12" fillId="33" borderId="16" xfId="0" applyNumberFormat="1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wrapText="1"/>
    </xf>
    <xf numFmtId="185" fontId="12" fillId="33" borderId="11" xfId="0" applyNumberFormat="1" applyFont="1" applyFill="1" applyBorder="1" applyAlignment="1">
      <alignment horizontal="right" vertical="center" wrapText="1"/>
    </xf>
    <xf numFmtId="184" fontId="10" fillId="33" borderId="16" xfId="0" applyNumberFormat="1" applyFont="1" applyFill="1" applyBorder="1" applyAlignment="1">
      <alignment horizontal="left" vertical="top" wrapText="1"/>
    </xf>
    <xf numFmtId="185" fontId="10" fillId="33" borderId="11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85" fontId="49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showGridLines="0" tabSelected="1" workbookViewId="0" topLeftCell="A1">
      <selection activeCell="F6" sqref="F6"/>
    </sheetView>
  </sheetViews>
  <sheetFormatPr defaultColWidth="3.75390625" defaultRowHeight="12.75"/>
  <cols>
    <col min="1" max="1" width="7.75390625" style="0" customWidth="1"/>
    <col min="2" max="2" width="34.875" style="0" customWidth="1"/>
    <col min="3" max="3" width="7.25390625" style="0" customWidth="1"/>
    <col min="4" max="4" width="7.875" style="0" customWidth="1"/>
    <col min="5" max="5" width="13.125" style="0" customWidth="1"/>
    <col min="6" max="6" width="6.25390625" style="0" customWidth="1"/>
    <col min="7" max="7" width="9.625" style="0" customWidth="1"/>
    <col min="8" max="8" width="10.75390625" style="0" customWidth="1"/>
    <col min="9" max="9" width="14.00390625" style="0" customWidth="1"/>
    <col min="10" max="10" width="3.75390625" style="0" customWidth="1"/>
    <col min="11" max="11" width="4.625" style="0" bestFit="1" customWidth="1"/>
  </cols>
  <sheetData>
    <row r="1" spans="1:8" ht="12.75" customHeight="1">
      <c r="A1" s="4"/>
      <c r="B1" s="4"/>
      <c r="C1" s="12"/>
      <c r="D1" s="8"/>
      <c r="E1" s="17"/>
      <c r="F1" s="18" t="s">
        <v>11</v>
      </c>
      <c r="G1" s="17"/>
      <c r="H1" s="17"/>
    </row>
    <row r="2" spans="1:8" ht="12.75" customHeight="1">
      <c r="A2" s="3"/>
      <c r="B2" s="3"/>
      <c r="C2" s="14"/>
      <c r="D2" s="3"/>
      <c r="E2" s="17"/>
      <c r="F2" s="19" t="s">
        <v>8</v>
      </c>
      <c r="G2" s="17"/>
      <c r="H2" s="17"/>
    </row>
    <row r="3" spans="3:8" ht="12.75" customHeight="1">
      <c r="C3" s="13"/>
      <c r="E3" s="17"/>
      <c r="F3" s="17" t="s">
        <v>7</v>
      </c>
      <c r="G3" s="17"/>
      <c r="H3" s="17"/>
    </row>
    <row r="4" spans="1:8" ht="12.75" customHeight="1">
      <c r="A4" s="7"/>
      <c r="B4" s="7"/>
      <c r="C4" s="15"/>
      <c r="D4" s="7"/>
      <c r="E4" s="17"/>
      <c r="F4" s="20" t="s">
        <v>9</v>
      </c>
      <c r="G4" s="17"/>
      <c r="H4" s="17"/>
    </row>
    <row r="5" spans="1:34" ht="15.75" customHeight="1">
      <c r="A5" s="1"/>
      <c r="B5" s="1"/>
      <c r="C5" s="16"/>
      <c r="D5" s="1"/>
      <c r="E5" s="17"/>
      <c r="F5" s="85" t="s">
        <v>68</v>
      </c>
      <c r="G5" s="86"/>
      <c r="H5" s="86"/>
      <c r="I5" s="86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4.25" customHeight="1">
      <c r="A6" s="21"/>
      <c r="B6" s="21"/>
      <c r="C6" s="21"/>
      <c r="D6" s="21"/>
      <c r="E6" s="22"/>
      <c r="F6" s="21"/>
      <c r="G6" s="21"/>
      <c r="H6" s="2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" customHeight="1">
      <c r="A7" s="87" t="s">
        <v>28</v>
      </c>
      <c r="B7" s="87"/>
      <c r="C7" s="87"/>
      <c r="D7" s="87"/>
      <c r="E7" s="87"/>
      <c r="F7" s="87"/>
      <c r="G7" s="87"/>
      <c r="H7" s="8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>
      <c r="A8" s="79" t="s">
        <v>29</v>
      </c>
      <c r="B8" s="79"/>
      <c r="C8" s="79"/>
      <c r="D8" s="79"/>
      <c r="E8" s="79"/>
      <c r="F8" s="79"/>
      <c r="G8" s="79"/>
      <c r="H8" s="79"/>
      <c r="P8" s="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7"/>
    </row>
    <row r="9" spans="1:35" ht="19.5" customHeight="1">
      <c r="A9" s="79" t="s">
        <v>62</v>
      </c>
      <c r="B9" s="79"/>
      <c r="C9" s="79"/>
      <c r="D9" s="79"/>
      <c r="E9" s="79"/>
      <c r="F9" s="79"/>
      <c r="G9" s="79"/>
      <c r="H9" s="7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8.75" customHeight="1">
      <c r="A10" s="88" t="s">
        <v>10</v>
      </c>
      <c r="B10" s="88"/>
      <c r="C10" s="88"/>
      <c r="D10" s="88"/>
      <c r="E10" s="88"/>
      <c r="F10" s="88"/>
      <c r="G10" s="88"/>
      <c r="H10" s="88"/>
      <c r="T10" s="3"/>
      <c r="U10" s="3"/>
      <c r="V10" s="3"/>
      <c r="W10" s="3"/>
      <c r="X10" s="3"/>
      <c r="Y10" s="5"/>
      <c r="Z10" s="3"/>
      <c r="AA10" s="5"/>
      <c r="AB10" s="5"/>
      <c r="AC10" s="5"/>
      <c r="AD10" s="5"/>
      <c r="AE10" s="5"/>
      <c r="AF10" s="5"/>
      <c r="AG10" s="5"/>
      <c r="AH10" s="5"/>
      <c r="AI10" s="6"/>
    </row>
    <row r="11" spans="1:35" ht="20.25" customHeight="1">
      <c r="A11" s="80" t="s">
        <v>6</v>
      </c>
      <c r="B11" s="80" t="s">
        <v>4</v>
      </c>
      <c r="C11" s="82" t="s">
        <v>5</v>
      </c>
      <c r="D11" s="83"/>
      <c r="E11" s="83"/>
      <c r="F11" s="84"/>
      <c r="G11" s="80" t="s">
        <v>37</v>
      </c>
      <c r="H11" s="80" t="s">
        <v>61</v>
      </c>
      <c r="I11" s="23"/>
      <c r="AI11" s="2"/>
    </row>
    <row r="12" spans="1:37" ht="21" customHeight="1">
      <c r="A12" s="81"/>
      <c r="B12" s="81"/>
      <c r="C12" s="24" t="s">
        <v>3</v>
      </c>
      <c r="D12" s="24" t="s">
        <v>0</v>
      </c>
      <c r="E12" s="24" t="s">
        <v>1</v>
      </c>
      <c r="F12" s="25" t="s">
        <v>2</v>
      </c>
      <c r="G12" s="81"/>
      <c r="H12" s="81"/>
      <c r="I12" s="23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21" ht="76.5">
      <c r="A13" s="37">
        <v>1</v>
      </c>
      <c r="B13" s="26" t="s">
        <v>34</v>
      </c>
      <c r="C13" s="27"/>
      <c r="D13" s="28"/>
      <c r="E13" s="29"/>
      <c r="F13" s="30"/>
      <c r="G13" s="31">
        <f>G14</f>
        <v>547.8</v>
      </c>
      <c r="H13" s="31">
        <f>H14</f>
        <v>547.8</v>
      </c>
      <c r="I13" s="23"/>
      <c r="J13" s="5"/>
      <c r="U13" s="5"/>
    </row>
    <row r="14" spans="1:21" ht="63.75">
      <c r="A14" s="38" t="s">
        <v>12</v>
      </c>
      <c r="B14" s="32" t="s">
        <v>35</v>
      </c>
      <c r="C14" s="33" t="s">
        <v>33</v>
      </c>
      <c r="D14" s="34"/>
      <c r="E14" s="35"/>
      <c r="F14" s="34"/>
      <c r="G14" s="74">
        <f>G15</f>
        <v>547.8</v>
      </c>
      <c r="H14" s="74">
        <f>H15</f>
        <v>547.8</v>
      </c>
      <c r="I14" s="44"/>
      <c r="J14" s="5"/>
      <c r="K14" s="45"/>
      <c r="U14" s="5"/>
    </row>
    <row r="15" spans="1:21" ht="69.75" customHeight="1">
      <c r="A15" s="39" t="s">
        <v>13</v>
      </c>
      <c r="B15" s="32" t="s">
        <v>19</v>
      </c>
      <c r="C15" s="33" t="s">
        <v>33</v>
      </c>
      <c r="D15" s="34"/>
      <c r="E15" s="35"/>
      <c r="F15" s="34"/>
      <c r="G15" s="74">
        <f>G16+G17+G18+G19</f>
        <v>547.8</v>
      </c>
      <c r="H15" s="74">
        <f>H16+H17+H18+H19</f>
        <v>547.8</v>
      </c>
      <c r="I15" s="23"/>
      <c r="J15" s="5"/>
      <c r="K15" s="45"/>
      <c r="U15" s="5"/>
    </row>
    <row r="16" spans="1:21" ht="12.75">
      <c r="A16" s="75" t="s">
        <v>17</v>
      </c>
      <c r="B16" s="77" t="s">
        <v>20</v>
      </c>
      <c r="C16" s="33" t="s">
        <v>33</v>
      </c>
      <c r="D16" s="34" t="s">
        <v>14</v>
      </c>
      <c r="E16" s="35">
        <v>6130073100</v>
      </c>
      <c r="F16" s="34" t="s">
        <v>15</v>
      </c>
      <c r="G16" s="74">
        <v>62.7</v>
      </c>
      <c r="H16" s="74">
        <v>62.7</v>
      </c>
      <c r="I16" s="23"/>
      <c r="J16" s="5"/>
      <c r="U16" s="5"/>
    </row>
    <row r="17" spans="1:21" ht="12.75">
      <c r="A17" s="76"/>
      <c r="B17" s="78"/>
      <c r="C17" s="33" t="s">
        <v>33</v>
      </c>
      <c r="D17" s="34" t="s">
        <v>14</v>
      </c>
      <c r="E17" s="35">
        <v>6130073100</v>
      </c>
      <c r="F17" s="34" t="s">
        <v>16</v>
      </c>
      <c r="G17" s="74">
        <v>3.1</v>
      </c>
      <c r="H17" s="74">
        <v>3.1</v>
      </c>
      <c r="I17" s="23"/>
      <c r="J17" s="5"/>
      <c r="U17" s="5"/>
    </row>
    <row r="18" spans="1:21" ht="12.75">
      <c r="A18" s="75" t="s">
        <v>18</v>
      </c>
      <c r="B18" s="77" t="s">
        <v>21</v>
      </c>
      <c r="C18" s="33" t="s">
        <v>33</v>
      </c>
      <c r="D18" s="34" t="s">
        <v>14</v>
      </c>
      <c r="E18" s="35">
        <v>6130073110</v>
      </c>
      <c r="F18" s="34" t="s">
        <v>15</v>
      </c>
      <c r="G18" s="74">
        <v>459</v>
      </c>
      <c r="H18" s="74">
        <v>459</v>
      </c>
      <c r="I18" s="23"/>
      <c r="J18" s="5"/>
      <c r="U18" s="5"/>
    </row>
    <row r="19" spans="1:21" ht="12.75">
      <c r="A19" s="76"/>
      <c r="B19" s="78"/>
      <c r="C19" s="33" t="s">
        <v>33</v>
      </c>
      <c r="D19" s="34" t="s">
        <v>14</v>
      </c>
      <c r="E19" s="35">
        <v>6130073110</v>
      </c>
      <c r="F19" s="34" t="s">
        <v>16</v>
      </c>
      <c r="G19" s="74">
        <v>23</v>
      </c>
      <c r="H19" s="74">
        <v>23</v>
      </c>
      <c r="I19" s="23"/>
      <c r="J19" s="5"/>
      <c r="U19" s="5"/>
    </row>
    <row r="20" spans="1:9" s="53" customFormat="1" ht="63.75">
      <c r="A20" s="46">
        <v>2</v>
      </c>
      <c r="B20" s="47" t="s">
        <v>38</v>
      </c>
      <c r="C20" s="48"/>
      <c r="D20" s="49"/>
      <c r="E20" s="50"/>
      <c r="F20" s="51"/>
      <c r="G20" s="31">
        <f aca="true" t="shared" si="0" ref="G20:H22">G21</f>
        <v>8517.4</v>
      </c>
      <c r="H20" s="31">
        <f t="shared" si="0"/>
        <v>8517.4</v>
      </c>
      <c r="I20" s="52"/>
    </row>
    <row r="21" spans="1:9" s="53" customFormat="1" ht="51">
      <c r="A21" s="54" t="s">
        <v>30</v>
      </c>
      <c r="B21" s="55" t="s">
        <v>39</v>
      </c>
      <c r="C21" s="56" t="s">
        <v>33</v>
      </c>
      <c r="D21" s="57"/>
      <c r="E21" s="58"/>
      <c r="F21" s="57"/>
      <c r="G21" s="36">
        <f t="shared" si="0"/>
        <v>8517.4</v>
      </c>
      <c r="H21" s="36">
        <f t="shared" si="0"/>
        <v>8517.4</v>
      </c>
      <c r="I21" s="52"/>
    </row>
    <row r="22" spans="1:9" s="53" customFormat="1" ht="51">
      <c r="A22" s="59" t="s">
        <v>31</v>
      </c>
      <c r="B22" s="55" t="s">
        <v>40</v>
      </c>
      <c r="C22" s="56" t="s">
        <v>33</v>
      </c>
      <c r="D22" s="57"/>
      <c r="E22" s="58"/>
      <c r="F22" s="57"/>
      <c r="G22" s="36">
        <f t="shared" si="0"/>
        <v>8517.4</v>
      </c>
      <c r="H22" s="36">
        <f t="shared" si="0"/>
        <v>8517.4</v>
      </c>
      <c r="I22" s="52"/>
    </row>
    <row r="23" spans="1:9" s="53" customFormat="1" ht="25.5">
      <c r="A23" s="59" t="s">
        <v>32</v>
      </c>
      <c r="B23" s="70" t="s">
        <v>41</v>
      </c>
      <c r="C23" s="71" t="s">
        <v>33</v>
      </c>
      <c r="D23" s="72" t="s">
        <v>25</v>
      </c>
      <c r="E23" s="73" t="s">
        <v>63</v>
      </c>
      <c r="F23" s="72" t="s">
        <v>16</v>
      </c>
      <c r="G23" s="36">
        <v>8517.4</v>
      </c>
      <c r="H23" s="36">
        <v>8517.4</v>
      </c>
      <c r="I23" s="52"/>
    </row>
    <row r="24" spans="1:9" s="53" customFormat="1" ht="38.25">
      <c r="A24" s="46">
        <v>3</v>
      </c>
      <c r="B24" s="47" t="s">
        <v>46</v>
      </c>
      <c r="C24" s="48"/>
      <c r="D24" s="49"/>
      <c r="E24" s="50"/>
      <c r="F24" s="51"/>
      <c r="G24" s="31">
        <f>G25</f>
        <v>205168</v>
      </c>
      <c r="H24" s="31">
        <f>H25</f>
        <v>328406</v>
      </c>
      <c r="I24" s="52"/>
    </row>
    <row r="25" spans="1:9" s="53" customFormat="1" ht="90.75" customHeight="1">
      <c r="A25" s="54" t="s">
        <v>42</v>
      </c>
      <c r="B25" s="55" t="s">
        <v>47</v>
      </c>
      <c r="C25" s="56" t="s">
        <v>33</v>
      </c>
      <c r="D25" s="57"/>
      <c r="E25" s="58"/>
      <c r="F25" s="57"/>
      <c r="G25" s="36">
        <f>G26</f>
        <v>205168</v>
      </c>
      <c r="H25" s="36">
        <f>H26</f>
        <v>328406</v>
      </c>
      <c r="I25" s="52"/>
    </row>
    <row r="26" spans="1:9" s="53" customFormat="1" ht="63.75">
      <c r="A26" s="59" t="s">
        <v>43</v>
      </c>
      <c r="B26" s="55" t="s">
        <v>48</v>
      </c>
      <c r="C26" s="56" t="s">
        <v>33</v>
      </c>
      <c r="D26" s="57"/>
      <c r="E26" s="58"/>
      <c r="F26" s="57"/>
      <c r="G26" s="36">
        <f>G27+G28</f>
        <v>205168</v>
      </c>
      <c r="H26" s="36">
        <f>H27+H28</f>
        <v>328406</v>
      </c>
      <c r="I26" s="52"/>
    </row>
    <row r="27" spans="1:9" s="53" customFormat="1" ht="51">
      <c r="A27" s="59" t="s">
        <v>44</v>
      </c>
      <c r="B27" s="60" t="s">
        <v>49</v>
      </c>
      <c r="C27" s="61" t="s">
        <v>33</v>
      </c>
      <c r="D27" s="57" t="s">
        <v>50</v>
      </c>
      <c r="E27" s="58" t="s">
        <v>64</v>
      </c>
      <c r="F27" s="57" t="s">
        <v>36</v>
      </c>
      <c r="G27" s="36">
        <v>63640.1</v>
      </c>
      <c r="H27" s="36">
        <v>55800.3</v>
      </c>
      <c r="I27" s="52"/>
    </row>
    <row r="28" spans="1:9" s="53" customFormat="1" ht="76.5">
      <c r="A28" s="59" t="s">
        <v>45</v>
      </c>
      <c r="B28" s="60" t="s">
        <v>51</v>
      </c>
      <c r="C28" s="61" t="s">
        <v>33</v>
      </c>
      <c r="D28" s="57" t="s">
        <v>50</v>
      </c>
      <c r="E28" s="58" t="s">
        <v>65</v>
      </c>
      <c r="F28" s="57" t="s">
        <v>36</v>
      </c>
      <c r="G28" s="36">
        <v>141527.9</v>
      </c>
      <c r="H28" s="36">
        <v>272605.7</v>
      </c>
      <c r="I28" s="52"/>
    </row>
    <row r="29" spans="1:9" s="53" customFormat="1" ht="38.25">
      <c r="A29" s="46">
        <v>4</v>
      </c>
      <c r="B29" s="47" t="s">
        <v>55</v>
      </c>
      <c r="C29" s="48"/>
      <c r="D29" s="49"/>
      <c r="E29" s="50"/>
      <c r="F29" s="51"/>
      <c r="G29" s="31">
        <f aca="true" t="shared" si="1" ref="G29:H31">G30</f>
        <v>655.7</v>
      </c>
      <c r="H29" s="31">
        <f t="shared" si="1"/>
        <v>0</v>
      </c>
      <c r="I29" s="52"/>
    </row>
    <row r="30" spans="1:9" s="53" customFormat="1" ht="63.75">
      <c r="A30" s="54" t="s">
        <v>52</v>
      </c>
      <c r="B30" s="55" t="s">
        <v>56</v>
      </c>
      <c r="C30" s="56" t="s">
        <v>33</v>
      </c>
      <c r="D30" s="57"/>
      <c r="E30" s="58"/>
      <c r="F30" s="57"/>
      <c r="G30" s="36">
        <f t="shared" si="1"/>
        <v>655.7</v>
      </c>
      <c r="H30" s="36">
        <f t="shared" si="1"/>
        <v>0</v>
      </c>
      <c r="I30" s="52"/>
    </row>
    <row r="31" spans="1:9" s="53" customFormat="1" ht="63.75">
      <c r="A31" s="59" t="s">
        <v>53</v>
      </c>
      <c r="B31" s="55" t="s">
        <v>57</v>
      </c>
      <c r="C31" s="56" t="s">
        <v>33</v>
      </c>
      <c r="D31" s="57"/>
      <c r="E31" s="58"/>
      <c r="F31" s="57"/>
      <c r="G31" s="36">
        <f t="shared" si="1"/>
        <v>655.7</v>
      </c>
      <c r="H31" s="36">
        <f t="shared" si="1"/>
        <v>0</v>
      </c>
      <c r="I31" s="52"/>
    </row>
    <row r="32" spans="1:9" s="53" customFormat="1" ht="51">
      <c r="A32" s="59" t="s">
        <v>54</v>
      </c>
      <c r="B32" s="60" t="s">
        <v>58</v>
      </c>
      <c r="C32" s="61" t="s">
        <v>33</v>
      </c>
      <c r="D32" s="57" t="s">
        <v>59</v>
      </c>
      <c r="E32" s="58" t="s">
        <v>66</v>
      </c>
      <c r="F32" s="57" t="s">
        <v>60</v>
      </c>
      <c r="G32" s="36">
        <v>655.7</v>
      </c>
      <c r="H32" s="36">
        <v>0</v>
      </c>
      <c r="I32" s="52"/>
    </row>
    <row r="33" spans="1:9" s="53" customFormat="1" ht="12.75">
      <c r="A33" s="40"/>
      <c r="B33" s="62" t="s">
        <v>22</v>
      </c>
      <c r="C33" s="61"/>
      <c r="D33" s="57"/>
      <c r="E33" s="58"/>
      <c r="F33" s="57"/>
      <c r="G33" s="31">
        <f>G13+G20+G24+G29</f>
        <v>214888.90000000002</v>
      </c>
      <c r="H33" s="31">
        <f>H13+H20+H24+H29</f>
        <v>337471.2</v>
      </c>
      <c r="I33" s="52"/>
    </row>
    <row r="34" spans="1:9" s="53" customFormat="1" ht="38.25">
      <c r="A34" s="63">
        <v>1</v>
      </c>
      <c r="B34" s="64" t="s">
        <v>23</v>
      </c>
      <c r="C34" s="49" t="s">
        <v>33</v>
      </c>
      <c r="D34" s="49"/>
      <c r="E34" s="65"/>
      <c r="F34" s="49"/>
      <c r="G34" s="66">
        <f>G35</f>
        <v>0.7</v>
      </c>
      <c r="H34" s="66">
        <f>H35</f>
        <v>0.7</v>
      </c>
      <c r="I34" s="52"/>
    </row>
    <row r="35" spans="1:18" s="53" customFormat="1" ht="127.5" customHeight="1">
      <c r="A35" s="59" t="s">
        <v>12</v>
      </c>
      <c r="B35" s="67" t="s">
        <v>24</v>
      </c>
      <c r="C35" s="57" t="s">
        <v>33</v>
      </c>
      <c r="D35" s="57" t="s">
        <v>25</v>
      </c>
      <c r="E35" s="58" t="s">
        <v>67</v>
      </c>
      <c r="F35" s="57" t="s">
        <v>16</v>
      </c>
      <c r="G35" s="68">
        <v>0.7</v>
      </c>
      <c r="H35" s="68">
        <v>0.7</v>
      </c>
      <c r="I35" s="52"/>
      <c r="Q35" s="69"/>
      <c r="R35" s="69"/>
    </row>
    <row r="36" spans="1:9" s="53" customFormat="1" ht="19.5" customHeight="1">
      <c r="A36" s="40"/>
      <c r="B36" s="62" t="s">
        <v>26</v>
      </c>
      <c r="C36" s="61"/>
      <c r="D36" s="57"/>
      <c r="E36" s="58"/>
      <c r="F36" s="57"/>
      <c r="G36" s="31">
        <f>+G34</f>
        <v>0.7</v>
      </c>
      <c r="H36" s="66">
        <f>+H34</f>
        <v>0.7</v>
      </c>
      <c r="I36" s="52"/>
    </row>
    <row r="37" spans="1:9" ht="18" customHeight="1">
      <c r="A37" s="41"/>
      <c r="B37" s="42" t="s">
        <v>27</v>
      </c>
      <c r="C37" s="43"/>
      <c r="D37" s="43"/>
      <c r="E37" s="29"/>
      <c r="F37" s="43"/>
      <c r="G37" s="31">
        <f>G33+G36</f>
        <v>214889.60000000003</v>
      </c>
      <c r="H37" s="31">
        <f>H33+H36</f>
        <v>337471.9</v>
      </c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14">
    <mergeCell ref="F5:I5"/>
    <mergeCell ref="A7:H7"/>
    <mergeCell ref="A8:H8"/>
    <mergeCell ref="A10:H10"/>
    <mergeCell ref="G11:G12"/>
    <mergeCell ref="A11:A12"/>
    <mergeCell ref="A16:A17"/>
    <mergeCell ref="B16:B17"/>
    <mergeCell ref="A9:H9"/>
    <mergeCell ref="A18:A19"/>
    <mergeCell ref="B11:B12"/>
    <mergeCell ref="C11:F11"/>
    <mergeCell ref="H11:H12"/>
    <mergeCell ref="B18:B19"/>
  </mergeCells>
  <printOptions/>
  <pageMargins left="0.2755905511811024" right="0.1968503937007874" top="0.48" bottom="0.54" header="0.3937007874015748" footer="0.4330708661417323"/>
  <pageSetup fitToHeight="0" fitToWidth="1" horizontalDpi="600" verticalDpi="600" orientation="portrait" paperSize="9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2020-11-16T06:21:10Z</cp:lastPrinted>
  <dcterms:created xsi:type="dcterms:W3CDTF">2003-12-05T21:14:57Z</dcterms:created>
  <dcterms:modified xsi:type="dcterms:W3CDTF">2020-12-30T04:22:14Z</dcterms:modified>
  <cp:category/>
  <cp:version/>
  <cp:contentType/>
  <cp:contentStatus/>
</cp:coreProperties>
</file>