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расходов'!$A$1:$AD$48</definedName>
  </definedNames>
  <calcPr fullCalcOnLoad="1"/>
</workbook>
</file>

<file path=xl/sharedStrings.xml><?xml version="1.0" encoding="utf-8"?>
<sst xmlns="http://schemas.openxmlformats.org/spreadsheetml/2006/main" count="99" uniqueCount="72">
  <si>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</si>
  <si>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</si>
  <si>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</si>
  <si>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</si>
  <si>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</si>
  <si>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</si>
  <si>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</si>
  <si>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951</t>
  </si>
  <si>
    <t xml:space="preserve">Расходы на реализацию </t>
  </si>
  <si>
    <t>к решению Думы "Об исполнении бюджета</t>
  </si>
  <si>
    <t xml:space="preserve">Усть-Кутского муниципального образования </t>
  </si>
  <si>
    <t>рублей</t>
  </si>
  <si>
    <t>ВСЕГО по программам</t>
  </si>
  <si>
    <t>0801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</si>
  <si>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</si>
  <si>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</si>
  <si>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</si>
  <si>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</si>
  <si>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</si>
  <si>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</si>
  <si>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</si>
  <si>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</si>
  <si>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</si>
  <si>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Государственная программа Иркутской области "Развитие жилищно-коммунального хозяйства Иркутской области" на 2014-2018 годы</t>
  </si>
  <si>
    <t>3.1.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</si>
  <si>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2014-2018 годы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</si>
  <si>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</si>
  <si>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</si>
  <si>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3.1.1.1.</t>
  </si>
  <si>
    <t>0401</t>
  </si>
  <si>
    <t>100</t>
  </si>
  <si>
    <t>Подпрограмма "Модернизация объектов коммунальной инфраструктуры Иркутской области" на 2014-2018 годы</t>
  </si>
  <si>
    <t>0502</t>
  </si>
  <si>
    <t>Подпрограмма "Газификация Иркутской области" на 2014-2018 годы</t>
  </si>
  <si>
    <t>Государственная программа Иркутской области "Доступное жилье" на 2014-2020 годы</t>
  </si>
  <si>
    <t>0501</t>
  </si>
  <si>
    <t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</t>
  </si>
  <si>
    <t>Основное мероприятие "Обеспечение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проживания"</t>
  </si>
  <si>
    <t>Обеспечение мероприятий по переселению граждан из аварийного жилищного фонда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</si>
  <si>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2014-2020 годы"</t>
  </si>
  <si>
    <t>Подпрограмма "Молодым семьям - доступное жилье" на 2014-2020 годы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</si>
  <si>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</si>
  <si>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</si>
  <si>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</si>
  <si>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</si>
  <si>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</si>
  <si>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</si>
  <si>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</si>
  <si>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</si>
  <si>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</si>
  <si>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</si>
  <si>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1.3.</t>
  </si>
  <si>
    <t>1.3.1.</t>
  </si>
  <si>
    <t>2.2.</t>
  </si>
  <si>
    <t>2.2.1.</t>
  </si>
  <si>
    <t>2.2.1.1.</t>
  </si>
  <si>
    <t>2.3.</t>
  </si>
  <si>
    <t>2.3.1.</t>
  </si>
  <si>
    <t>Государственная программа Иркутской области "Экономическое развитие и инновационная экономика" на 2015-2020 годы</t>
  </si>
  <si>
    <t>Подпрограмма "Государственная политика в сфере экономического развития Иркутской области" на 2015-2020 годы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</si>
  <si>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</si>
  <si>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</si>
  <si>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(городского поселения) за 2016 год"</t>
  </si>
  <si>
    <t xml:space="preserve"> государственных  программ  Иркутской области за 2016 год 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</si>
  <si>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</si>
  <si>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Реализация мероприятий подпрограммы "Газификация Иркутской области" на 2014-2018 годы</t>
  </si>
  <si>
    <t>Мероприятия по переселению граждан из ветхого и аварийного жилья в зоне Байкала-Амурской магистрали</t>
  </si>
  <si>
    <t>79607R0231</t>
  </si>
  <si>
    <t>Мероприятие подпрограммы "Обеспечение жильем молодых семей" федеральной целевой программы "Жилище"</t>
  </si>
  <si>
    <t>79605R0201</t>
  </si>
  <si>
    <t>600</t>
  </si>
  <si>
    <t>от  25 мая  2017г. № 276/60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</si>
</sst>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6" fillId="0" borderId="1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29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vertical="center" wrapText="1"/>
    </xf>
    <xf numFmtId="0" fontId="6" fillId="33" borderId="31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49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" fillId="33" borderId="47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7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7"/>
  <sheetViews>
    <sheetView showGridLines="0" tabSelected="1" zoomScalePageLayoutView="0" workbookViewId="0" topLeftCell="A1">
      <selection activeCell="A7" sqref="A7:AD7"/>
    </sheetView>
  </sheetViews>
  <sheetFormatPr defaultColWidth="3.75390625" defaultRowHeight="12.75"/>
  <cols>
    <col min="1" max="1" width="6.00390625" style="0" customWidth="1"/>
    <col min="2" max="2" width="73.125" style="0" customWidth="1"/>
    <col min="3" max="3" width="8.125" style="0" customWidth="1"/>
    <col min="4" max="4" width="10.125" style="0" customWidth="1"/>
    <col min="5" max="5" width="8.75390625" style="0" customWidth="1"/>
    <col min="6" max="6" width="6.00390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75390625" style="0" customWidth="1"/>
    <col min="31" max="42" width="3.75390625" style="0" customWidth="1"/>
    <col min="43" max="43" width="12.375" style="0" customWidth="1"/>
  </cols>
  <sheetData>
    <row r="1" spans="1:30" ht="12.75" customHeight="1">
      <c r="A1" s="5"/>
      <c r="B1" s="5"/>
      <c r="D1" s="16" t="s">
        <v>61</v>
      </c>
      <c r="E1" s="16"/>
      <c r="F1" s="16"/>
      <c r="G1" s="16"/>
      <c r="H1" s="16"/>
      <c r="I1" s="16"/>
      <c r="J1" s="1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2.75" customHeight="1">
      <c r="A2" s="4"/>
      <c r="B2" s="4"/>
      <c r="D2" s="16" t="s">
        <v>9</v>
      </c>
      <c r="E2" s="16"/>
      <c r="F2" s="16"/>
      <c r="G2" s="16"/>
      <c r="H2" s="16"/>
      <c r="I2" s="16"/>
      <c r="J2" s="1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4:30" ht="12.75" customHeight="1">
      <c r="D3" s="16" t="s">
        <v>10</v>
      </c>
      <c r="E3" s="16"/>
      <c r="F3" s="16"/>
      <c r="G3" s="16"/>
      <c r="H3" s="16"/>
      <c r="I3" s="16"/>
      <c r="J3" s="1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2.75" customHeight="1">
      <c r="A4" s="8"/>
      <c r="B4" s="8"/>
      <c r="D4" s="17" t="s">
        <v>62</v>
      </c>
      <c r="E4" s="16"/>
      <c r="F4" s="16"/>
      <c r="G4" s="16"/>
      <c r="H4" s="16"/>
      <c r="I4" s="16"/>
      <c r="J4" s="1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"/>
      <c r="B5" s="1"/>
      <c r="D5" s="17" t="s">
        <v>71</v>
      </c>
      <c r="E5" s="16"/>
      <c r="F5" s="16"/>
      <c r="G5" s="16"/>
      <c r="H5" s="16"/>
      <c r="I5" s="16"/>
      <c r="J5" s="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4.25" customHeight="1">
      <c r="A6" s="1"/>
      <c r="B6" s="1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5.5" customHeight="1">
      <c r="A7" s="85" t="s">
        <v>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17.25" customHeight="1">
      <c r="A8" s="85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1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9"/>
    </row>
    <row r="10" spans="1:31" ht="22.5" customHeight="1">
      <c r="A10" s="103" t="s">
        <v>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7"/>
    </row>
    <row r="11" spans="1:49" ht="20.25" customHeight="1">
      <c r="A11" s="89" t="s">
        <v>6</v>
      </c>
      <c r="B11" s="91" t="s">
        <v>4</v>
      </c>
      <c r="C11" s="86" t="s">
        <v>5</v>
      </c>
      <c r="D11" s="87"/>
      <c r="E11" s="87"/>
      <c r="F11" s="88"/>
      <c r="G11" s="93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9"/>
      <c r="U11" s="77"/>
      <c r="V11" s="79"/>
      <c r="W11" s="79"/>
      <c r="X11" s="79"/>
      <c r="Y11" s="79"/>
      <c r="Z11" s="79"/>
      <c r="AA11" s="77"/>
      <c r="AB11" s="77"/>
      <c r="AC11" s="81"/>
      <c r="AD11" s="83" t="s">
        <v>14</v>
      </c>
      <c r="AW11" s="2"/>
    </row>
    <row r="12" spans="1:51" ht="21" customHeight="1">
      <c r="A12" s="90"/>
      <c r="B12" s="92"/>
      <c r="C12" s="11" t="s">
        <v>0</v>
      </c>
      <c r="D12" s="11" t="s">
        <v>1</v>
      </c>
      <c r="E12" s="13" t="s">
        <v>2</v>
      </c>
      <c r="F12" s="12" t="s">
        <v>3</v>
      </c>
      <c r="G12" s="94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80"/>
      <c r="U12" s="78"/>
      <c r="V12" s="80"/>
      <c r="W12" s="80"/>
      <c r="X12" s="80"/>
      <c r="Y12" s="80"/>
      <c r="Z12" s="80"/>
      <c r="AA12" s="78"/>
      <c r="AB12" s="78"/>
      <c r="AC12" s="82"/>
      <c r="AD12" s="8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35" ht="23.25" customHeight="1">
      <c r="A13" s="73">
        <v>1</v>
      </c>
      <c r="B13" s="32" t="s">
        <v>23</v>
      </c>
      <c r="C13" s="26"/>
      <c r="D13" s="27"/>
      <c r="E13" s="26"/>
      <c r="F13" s="26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1">
        <f>AD14+AD20+AD22</f>
        <v>26441451.21</v>
      </c>
      <c r="AI13" s="6"/>
    </row>
    <row r="14" spans="1:35" ht="28.5" customHeight="1">
      <c r="A14" s="74" t="s">
        <v>15</v>
      </c>
      <c r="B14" s="70" t="s">
        <v>25</v>
      </c>
      <c r="C14" s="45"/>
      <c r="D14" s="46"/>
      <c r="E14" s="45"/>
      <c r="F14" s="45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  <c r="AD14" s="50">
        <f>AD15</f>
        <v>755700</v>
      </c>
      <c r="AI14" s="6"/>
    </row>
    <row r="15" spans="1:35" ht="24" customHeight="1">
      <c r="A15" s="75" t="s">
        <v>16</v>
      </c>
      <c r="B15" s="58" t="s">
        <v>27</v>
      </c>
      <c r="C15" s="39"/>
      <c r="D15" s="40"/>
      <c r="E15" s="39"/>
      <c r="F15" s="39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44">
        <f>AD16+AD17+AD18+AD19</f>
        <v>755700</v>
      </c>
      <c r="AI15" s="6"/>
    </row>
    <row r="16" spans="1:35" ht="12" customHeight="1">
      <c r="A16" s="98" t="s">
        <v>45</v>
      </c>
      <c r="B16" s="104" t="s">
        <v>46</v>
      </c>
      <c r="C16" s="39" t="s">
        <v>29</v>
      </c>
      <c r="D16" s="40">
        <v>6130073100</v>
      </c>
      <c r="E16" s="39" t="s">
        <v>30</v>
      </c>
      <c r="F16" s="39" t="s">
        <v>7</v>
      </c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4">
        <f>32552+9831</f>
        <v>42383</v>
      </c>
      <c r="AI16" s="6"/>
    </row>
    <row r="17" spans="1:35" ht="12" customHeight="1">
      <c r="A17" s="100"/>
      <c r="B17" s="105"/>
      <c r="C17" s="39" t="s">
        <v>29</v>
      </c>
      <c r="D17" s="40">
        <v>6130073100</v>
      </c>
      <c r="E17" s="39" t="s">
        <v>22</v>
      </c>
      <c r="F17" s="39" t="s">
        <v>7</v>
      </c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4">
        <v>2117</v>
      </c>
      <c r="AI17" s="6"/>
    </row>
    <row r="18" spans="1:35" ht="12" customHeight="1">
      <c r="A18" s="98" t="s">
        <v>47</v>
      </c>
      <c r="B18" s="104" t="s">
        <v>48</v>
      </c>
      <c r="C18" s="39" t="s">
        <v>29</v>
      </c>
      <c r="D18" s="40">
        <v>6130073110</v>
      </c>
      <c r="E18" s="39" t="s">
        <v>30</v>
      </c>
      <c r="F18" s="39" t="s">
        <v>7</v>
      </c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4">
        <v>677372</v>
      </c>
      <c r="AI18" s="6"/>
    </row>
    <row r="19" spans="1:35" ht="12" customHeight="1">
      <c r="A19" s="100"/>
      <c r="B19" s="105"/>
      <c r="C19" s="39" t="s">
        <v>29</v>
      </c>
      <c r="D19" s="40">
        <v>6130073110</v>
      </c>
      <c r="E19" s="39" t="s">
        <v>22</v>
      </c>
      <c r="F19" s="39" t="s">
        <v>7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4">
        <v>33828</v>
      </c>
      <c r="AI19" s="6"/>
    </row>
    <row r="20" spans="1:35" ht="23.25" customHeight="1">
      <c r="A20" s="74" t="s">
        <v>49</v>
      </c>
      <c r="B20" s="70" t="s">
        <v>31</v>
      </c>
      <c r="C20" s="45"/>
      <c r="D20" s="46"/>
      <c r="E20" s="45"/>
      <c r="F20" s="45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50">
        <f>AD21</f>
        <v>11866031.86</v>
      </c>
      <c r="AI20" s="6"/>
    </row>
    <row r="21" spans="1:35" ht="40.5" customHeight="1">
      <c r="A21" s="71" t="s">
        <v>50</v>
      </c>
      <c r="B21" s="59" t="s">
        <v>64</v>
      </c>
      <c r="C21" s="60" t="s">
        <v>32</v>
      </c>
      <c r="D21" s="61">
        <v>7960172200</v>
      </c>
      <c r="E21" s="60" t="s">
        <v>22</v>
      </c>
      <c r="F21" s="60" t="s">
        <v>7</v>
      </c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4"/>
      <c r="AD21" s="65">
        <v>11866031.86</v>
      </c>
      <c r="AI21" s="6"/>
    </row>
    <row r="22" spans="1:35" ht="18.75" customHeight="1">
      <c r="A22" s="72" t="s">
        <v>51</v>
      </c>
      <c r="B22" s="66" t="s">
        <v>33</v>
      </c>
      <c r="C22" s="51"/>
      <c r="D22" s="67"/>
      <c r="E22" s="51"/>
      <c r="F22" s="51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55">
        <f>AD23</f>
        <v>13819719.35</v>
      </c>
      <c r="AI22" s="6"/>
    </row>
    <row r="23" spans="1:35" ht="26.25" customHeight="1">
      <c r="A23" s="71" t="s">
        <v>52</v>
      </c>
      <c r="B23" s="59" t="s">
        <v>65</v>
      </c>
      <c r="C23" s="60" t="s">
        <v>32</v>
      </c>
      <c r="D23" s="61">
        <v>7961272400</v>
      </c>
      <c r="E23" s="60" t="s">
        <v>22</v>
      </c>
      <c r="F23" s="60" t="s">
        <v>7</v>
      </c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5">
        <v>13819719.35</v>
      </c>
      <c r="AI23" s="6"/>
    </row>
    <row r="24" spans="1:35" ht="15.75" customHeight="1">
      <c r="A24" s="76">
        <v>2</v>
      </c>
      <c r="B24" s="56" t="s">
        <v>34</v>
      </c>
      <c r="C24" s="33"/>
      <c r="D24" s="57"/>
      <c r="E24" s="33"/>
      <c r="F24" s="3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  <c r="AD24" s="37">
        <f>AD25+AD28+AD31</f>
        <v>365082141.37</v>
      </c>
      <c r="AI24" s="6"/>
    </row>
    <row r="25" spans="1:35" ht="38.25" customHeight="1">
      <c r="A25" s="72" t="s">
        <v>17</v>
      </c>
      <c r="B25" s="66" t="s">
        <v>36</v>
      </c>
      <c r="C25" s="51"/>
      <c r="D25" s="67"/>
      <c r="E25" s="51"/>
      <c r="F25" s="5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5">
        <f>AD26</f>
        <v>261797585.67</v>
      </c>
      <c r="AI25" s="6"/>
    </row>
    <row r="26" spans="1:35" ht="37.5" customHeight="1">
      <c r="A26" s="71" t="s">
        <v>19</v>
      </c>
      <c r="B26" s="59" t="s">
        <v>37</v>
      </c>
      <c r="C26" s="60"/>
      <c r="D26" s="61"/>
      <c r="E26" s="60"/>
      <c r="F26" s="60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65">
        <f>AD27</f>
        <v>261797585.67</v>
      </c>
      <c r="AI26" s="6"/>
    </row>
    <row r="27" spans="1:35" ht="19.5" customHeight="1">
      <c r="A27" s="71" t="s">
        <v>20</v>
      </c>
      <c r="B27" s="59" t="s">
        <v>38</v>
      </c>
      <c r="C27" s="60" t="s">
        <v>35</v>
      </c>
      <c r="D27" s="61">
        <v>7961409602</v>
      </c>
      <c r="E27" s="60" t="s">
        <v>21</v>
      </c>
      <c r="F27" s="60" t="s">
        <v>7</v>
      </c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  <c r="AD27" s="65">
        <v>261797585.67</v>
      </c>
      <c r="AI27" s="6"/>
    </row>
    <row r="28" spans="1:35" ht="38.25" customHeight="1">
      <c r="A28" s="72" t="s">
        <v>53</v>
      </c>
      <c r="B28" s="66" t="s">
        <v>39</v>
      </c>
      <c r="C28" s="51"/>
      <c r="D28" s="67"/>
      <c r="E28" s="51"/>
      <c r="F28" s="5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5">
        <f>AD29</f>
        <v>103098741.7</v>
      </c>
      <c r="AI28" s="6"/>
    </row>
    <row r="29" spans="1:35" ht="24.75" customHeight="1">
      <c r="A29" s="71" t="s">
        <v>54</v>
      </c>
      <c r="B29" s="59" t="s">
        <v>44</v>
      </c>
      <c r="C29" s="60"/>
      <c r="D29" s="61"/>
      <c r="E29" s="60"/>
      <c r="F29" s="60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65">
        <f>AD30</f>
        <v>103098741.7</v>
      </c>
      <c r="AI29" s="6"/>
    </row>
    <row r="30" spans="1:35" ht="30" customHeight="1">
      <c r="A30" s="71" t="s">
        <v>55</v>
      </c>
      <c r="B30" s="59" t="s">
        <v>66</v>
      </c>
      <c r="C30" s="60" t="s">
        <v>35</v>
      </c>
      <c r="D30" s="61" t="s">
        <v>67</v>
      </c>
      <c r="E30" s="60" t="s">
        <v>21</v>
      </c>
      <c r="F30" s="60" t="s">
        <v>7</v>
      </c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65">
        <v>103098741.7</v>
      </c>
      <c r="AI30" s="6"/>
    </row>
    <row r="31" spans="1:35" ht="18.75" customHeight="1">
      <c r="A31" s="74" t="s">
        <v>56</v>
      </c>
      <c r="B31" s="69" t="s">
        <v>40</v>
      </c>
      <c r="C31" s="45"/>
      <c r="D31" s="46"/>
      <c r="E31" s="45"/>
      <c r="F31" s="45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50">
        <f>AD32</f>
        <v>185814</v>
      </c>
      <c r="AI31" s="6"/>
    </row>
    <row r="32" spans="1:35" ht="28.5" customHeight="1">
      <c r="A32" s="75" t="s">
        <v>57</v>
      </c>
      <c r="B32" s="68" t="s">
        <v>68</v>
      </c>
      <c r="C32" s="39" t="s">
        <v>41</v>
      </c>
      <c r="D32" s="40" t="s">
        <v>69</v>
      </c>
      <c r="E32" s="39" t="s">
        <v>42</v>
      </c>
      <c r="F32" s="39" t="s">
        <v>7</v>
      </c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3"/>
      <c r="AD32" s="44">
        <v>185814</v>
      </c>
      <c r="AI32" s="6"/>
    </row>
    <row r="33" spans="1:43" ht="12" customHeight="1">
      <c r="A33" s="115">
        <v>3</v>
      </c>
      <c r="B33" s="112" t="s">
        <v>58</v>
      </c>
      <c r="C33" s="26"/>
      <c r="D33" s="27"/>
      <c r="E33" s="26"/>
      <c r="F33" s="33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7">
        <f>AD34+AD35+AD36</f>
        <v>9066900</v>
      </c>
      <c r="AE33" s="38"/>
      <c r="AI33" s="6"/>
      <c r="AJ33" s="6"/>
      <c r="AN33" s="6"/>
      <c r="AO33" s="6"/>
      <c r="AP33" s="6"/>
      <c r="AQ33" s="6"/>
    </row>
    <row r="34" spans="1:43" ht="12" customHeight="1">
      <c r="A34" s="116"/>
      <c r="B34" s="113"/>
      <c r="C34" s="26"/>
      <c r="D34" s="27"/>
      <c r="E34" s="26"/>
      <c r="F34" s="3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7">
        <f aca="true" t="shared" si="0" ref="AD34:AD41">AD37</f>
        <v>947849.9</v>
      </c>
      <c r="AE34" s="38"/>
      <c r="AI34" s="6"/>
      <c r="AJ34" s="6"/>
      <c r="AN34" s="6"/>
      <c r="AO34" s="6"/>
      <c r="AP34" s="6"/>
      <c r="AQ34" s="6"/>
    </row>
    <row r="35" spans="1:43" ht="12" customHeight="1">
      <c r="A35" s="116"/>
      <c r="B35" s="113"/>
      <c r="C35" s="26"/>
      <c r="D35" s="27"/>
      <c r="E35" s="26"/>
      <c r="F35" s="3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7">
        <f t="shared" si="0"/>
        <v>3479665</v>
      </c>
      <c r="AE35" s="38"/>
      <c r="AI35" s="6"/>
      <c r="AJ35" s="6"/>
      <c r="AN35" s="6"/>
      <c r="AO35" s="6"/>
      <c r="AP35" s="6"/>
      <c r="AQ35" s="6"/>
    </row>
    <row r="36" spans="1:43" ht="12" customHeight="1">
      <c r="A36" s="117"/>
      <c r="B36" s="114"/>
      <c r="C36" s="26"/>
      <c r="D36" s="27"/>
      <c r="E36" s="26"/>
      <c r="F36" s="3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37">
        <f t="shared" si="0"/>
        <v>4639385.1</v>
      </c>
      <c r="AE36" s="38"/>
      <c r="AI36" s="6"/>
      <c r="AJ36" s="6"/>
      <c r="AN36" s="6"/>
      <c r="AO36" s="6"/>
      <c r="AP36" s="6"/>
      <c r="AQ36" s="6"/>
    </row>
    <row r="37" spans="1:43" ht="12" customHeight="1">
      <c r="A37" s="106" t="s">
        <v>24</v>
      </c>
      <c r="B37" s="109" t="s">
        <v>59</v>
      </c>
      <c r="C37" s="45"/>
      <c r="D37" s="46"/>
      <c r="E37" s="45"/>
      <c r="F37" s="45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50">
        <f t="shared" si="0"/>
        <v>947849.9</v>
      </c>
      <c r="AI37" s="6"/>
      <c r="AN37" s="6"/>
      <c r="AO37" s="6"/>
      <c r="AP37" s="6"/>
      <c r="AQ37" s="6"/>
    </row>
    <row r="38" spans="1:43" ht="12" customHeight="1">
      <c r="A38" s="107"/>
      <c r="B38" s="110"/>
      <c r="C38" s="45"/>
      <c r="D38" s="46"/>
      <c r="E38" s="45"/>
      <c r="F38" s="45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50">
        <f>AD41</f>
        <v>3479665</v>
      </c>
      <c r="AI38" s="6"/>
      <c r="AN38" s="6"/>
      <c r="AO38" s="6"/>
      <c r="AP38" s="6"/>
      <c r="AQ38" s="6"/>
    </row>
    <row r="39" spans="1:35" ht="12" customHeight="1">
      <c r="A39" s="108"/>
      <c r="B39" s="111"/>
      <c r="C39" s="45"/>
      <c r="D39" s="46"/>
      <c r="E39" s="45"/>
      <c r="F39" s="45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50">
        <f>AD42</f>
        <v>4639385.1</v>
      </c>
      <c r="AI39" s="6"/>
    </row>
    <row r="40" spans="1:35" ht="12" customHeight="1">
      <c r="A40" s="98" t="s">
        <v>26</v>
      </c>
      <c r="B40" s="95" t="s">
        <v>60</v>
      </c>
      <c r="C40" s="39"/>
      <c r="D40" s="40"/>
      <c r="E40" s="39"/>
      <c r="F40" s="39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  <c r="AD40" s="44">
        <f>AD43</f>
        <v>947849.9</v>
      </c>
      <c r="AI40" s="6"/>
    </row>
    <row r="41" spans="1:35" ht="12" customHeight="1">
      <c r="A41" s="99"/>
      <c r="B41" s="96"/>
      <c r="C41" s="39"/>
      <c r="D41" s="40"/>
      <c r="E41" s="39"/>
      <c r="F41" s="39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  <c r="AD41" s="44">
        <f t="shared" si="0"/>
        <v>3479665</v>
      </c>
      <c r="AI41" s="6"/>
    </row>
    <row r="42" spans="1:35" ht="12" customHeight="1">
      <c r="A42" s="100"/>
      <c r="B42" s="97"/>
      <c r="C42" s="39"/>
      <c r="D42" s="40"/>
      <c r="E42" s="39"/>
      <c r="F42" s="39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3"/>
      <c r="AD42" s="44">
        <f>AD46+AD45</f>
        <v>4639385.1</v>
      </c>
      <c r="AI42" s="6"/>
    </row>
    <row r="43" spans="1:35" ht="12" customHeight="1">
      <c r="A43" s="101" t="s">
        <v>28</v>
      </c>
      <c r="B43" s="96" t="s">
        <v>43</v>
      </c>
      <c r="C43" s="39" t="s">
        <v>18</v>
      </c>
      <c r="D43" s="40">
        <v>7960272370</v>
      </c>
      <c r="E43" s="39" t="s">
        <v>22</v>
      </c>
      <c r="F43" s="39" t="s">
        <v>7</v>
      </c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4">
        <v>947849.9</v>
      </c>
      <c r="AI43" s="6"/>
    </row>
    <row r="44" spans="1:35" ht="12" customHeight="1">
      <c r="A44" s="101"/>
      <c r="B44" s="96"/>
      <c r="C44" s="39" t="s">
        <v>18</v>
      </c>
      <c r="D44" s="40">
        <v>7961672370</v>
      </c>
      <c r="E44" s="39" t="s">
        <v>22</v>
      </c>
      <c r="F44" s="39" t="s">
        <v>7</v>
      </c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44">
        <v>3479665</v>
      </c>
      <c r="AI44" s="6"/>
    </row>
    <row r="45" spans="1:35" ht="12" customHeight="1">
      <c r="A45" s="101"/>
      <c r="B45" s="96"/>
      <c r="C45" s="39" t="s">
        <v>32</v>
      </c>
      <c r="D45" s="40">
        <v>7961072370</v>
      </c>
      <c r="E45" s="39" t="s">
        <v>22</v>
      </c>
      <c r="F45" s="39" t="s">
        <v>7</v>
      </c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3"/>
      <c r="AD45" s="44">
        <v>3676666</v>
      </c>
      <c r="AI45" s="6"/>
    </row>
    <row r="46" spans="1:35" ht="12" customHeight="1">
      <c r="A46" s="102"/>
      <c r="B46" s="97"/>
      <c r="C46" s="39" t="s">
        <v>13</v>
      </c>
      <c r="D46" s="40">
        <v>4400072370</v>
      </c>
      <c r="E46" s="39" t="s">
        <v>70</v>
      </c>
      <c r="F46" s="39" t="s">
        <v>7</v>
      </c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44">
        <v>962719.1</v>
      </c>
      <c r="AI46" s="6"/>
    </row>
    <row r="47" spans="1:30" ht="18.75" customHeight="1">
      <c r="A47" s="20"/>
      <c r="B47" s="21" t="s">
        <v>12</v>
      </c>
      <c r="C47" s="22"/>
      <c r="D47" s="23"/>
      <c r="E47" s="22"/>
      <c r="F47" s="22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25">
        <f>AD33+AD24+AD13</f>
        <v>400590492.58</v>
      </c>
    </row>
  </sheetData>
  <sheetProtection/>
  <mergeCells count="42">
    <mergeCell ref="A16:A17"/>
    <mergeCell ref="B16:B17"/>
    <mergeCell ref="A18:A19"/>
    <mergeCell ref="B18:B19"/>
    <mergeCell ref="A37:A39"/>
    <mergeCell ref="B37:B39"/>
    <mergeCell ref="B33:B36"/>
    <mergeCell ref="A33:A36"/>
    <mergeCell ref="B40:B42"/>
    <mergeCell ref="A40:A42"/>
    <mergeCell ref="B43:B46"/>
    <mergeCell ref="A43:A46"/>
    <mergeCell ref="A10:AD10"/>
    <mergeCell ref="R11:R12"/>
    <mergeCell ref="S11:S12"/>
    <mergeCell ref="T11:T12"/>
    <mergeCell ref="U11:U12"/>
    <mergeCell ref="N11:N12"/>
    <mergeCell ref="AC11:AC12"/>
    <mergeCell ref="AD11:AD12"/>
    <mergeCell ref="A7:AD7"/>
    <mergeCell ref="A8:AD8"/>
    <mergeCell ref="C11:F11"/>
    <mergeCell ref="A11:A12"/>
    <mergeCell ref="B11:B12"/>
    <mergeCell ref="P11:P12"/>
    <mergeCell ref="Q11:Q12"/>
    <mergeCell ref="G11:G12"/>
    <mergeCell ref="AB11:AB12"/>
    <mergeCell ref="Y11:Y12"/>
    <mergeCell ref="Z11:Z12"/>
    <mergeCell ref="L11:L12"/>
    <mergeCell ref="M11:M12"/>
    <mergeCell ref="O11:O12"/>
    <mergeCell ref="W11:W12"/>
    <mergeCell ref="X11:X12"/>
    <mergeCell ref="I11:I12"/>
    <mergeCell ref="J11:J12"/>
    <mergeCell ref="K11:K12"/>
    <mergeCell ref="V11:V12"/>
    <mergeCell ref="H11:H12"/>
    <mergeCell ref="AA11:AA12"/>
  </mergeCells>
  <printOptions/>
  <pageMargins left="0.51" right="0.37" top="0.37" bottom="0.35" header="0.22" footer="0.2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2017-06-19T08:56:39Z</cp:lastPrinted>
  <dcterms:created xsi:type="dcterms:W3CDTF">2003-12-05T21:14:57Z</dcterms:created>
  <dcterms:modified xsi:type="dcterms:W3CDTF">2017-06-19T08:56:45Z</dcterms:modified>
  <cp:category/>
  <cp:version/>
  <cp:contentType/>
  <cp:contentStatus/>
</cp:coreProperties>
</file>